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jimevans/Desktop/BA3 SOLUTIONS FINAL/"/>
    </mc:Choice>
  </mc:AlternateContent>
  <bookViews>
    <workbookView xWindow="11040" yWindow="2820" windowWidth="40160" windowHeight="22220" tabRatio="500"/>
  </bookViews>
  <sheets>
    <sheet name="Overview" sheetId="11" r:id="rId1"/>
    <sheet name=" Dealer Satisfaction" sheetId="1" r:id="rId2"/>
    <sheet name="End-User Satisfaction" sheetId="2" r:id="rId3"/>
    <sheet name="Mower Test" sheetId="8" r:id="rId4"/>
    <sheet name="Gross Revenues" sheetId="9" r:id="rId5"/>
    <sheet name="Market Share" sheetId="10" r:id="rId6"/>
  </sheets>
  <definedNames>
    <definedName name="Macro_8_4_4">[0]!Macro_8_4_4</definedName>
  </definedNam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5" i="2" l="1"/>
  <c r="H6" i="2"/>
  <c r="H7" i="2"/>
  <c r="H8" i="2"/>
  <c r="H9" i="2"/>
  <c r="H12" i="2"/>
  <c r="H13" i="2"/>
  <c r="H14" i="2"/>
  <c r="H15" i="2"/>
  <c r="H16" i="2"/>
  <c r="H19" i="2"/>
  <c r="H20" i="2"/>
  <c r="H21" i="2"/>
  <c r="H22" i="2"/>
  <c r="H23" i="2"/>
  <c r="H26" i="2"/>
  <c r="H27" i="2"/>
  <c r="H28" i="2"/>
  <c r="H29" i="2"/>
  <c r="H30" i="2"/>
  <c r="H33" i="2"/>
  <c r="H34" i="2"/>
  <c r="H35" i="2"/>
  <c r="AU68" i="10"/>
  <c r="AT68" i="10"/>
  <c r="AS68" i="10"/>
  <c r="AR68" i="10"/>
  <c r="AQ68" i="10"/>
  <c r="AP68" i="10"/>
  <c r="S68" i="10"/>
  <c r="T68" i="10"/>
  <c r="U68" i="10"/>
  <c r="V68" i="10"/>
  <c r="W68" i="10"/>
  <c r="R68" i="10"/>
  <c r="O66" i="10"/>
  <c r="N66" i="10"/>
  <c r="M66" i="10"/>
  <c r="L66" i="10"/>
  <c r="K66" i="10"/>
  <c r="J66" i="10"/>
  <c r="AM66" i="10"/>
  <c r="AL66" i="10"/>
  <c r="AK66" i="10"/>
  <c r="AJ66" i="10"/>
  <c r="AI66" i="10"/>
  <c r="AH66" i="10"/>
  <c r="AU65" i="10"/>
  <c r="AT65" i="10"/>
  <c r="AS65" i="10"/>
  <c r="AR65" i="10"/>
  <c r="AQ65" i="10"/>
  <c r="AP65" i="10"/>
  <c r="AU64" i="10"/>
  <c r="AT64" i="10"/>
  <c r="AS64" i="10"/>
  <c r="AR64" i="10"/>
  <c r="AQ64" i="10"/>
  <c r="AP64" i="10"/>
  <c r="AU63" i="10"/>
  <c r="AT63" i="10"/>
  <c r="AS63" i="10"/>
  <c r="AR63" i="10"/>
  <c r="AQ63" i="10"/>
  <c r="AP63" i="10"/>
  <c r="AU62" i="10"/>
  <c r="AT62" i="10"/>
  <c r="AS62" i="10"/>
  <c r="AR62" i="10"/>
  <c r="AQ62" i="10"/>
  <c r="AP62" i="10"/>
  <c r="AU61" i="10"/>
  <c r="AT61" i="10"/>
  <c r="AS61" i="10"/>
  <c r="AR61" i="10"/>
  <c r="AQ61" i="10"/>
  <c r="AP61" i="10"/>
  <c r="AU60" i="10"/>
  <c r="AT60" i="10"/>
  <c r="AS60" i="10"/>
  <c r="AR60" i="10"/>
  <c r="AQ60" i="10"/>
  <c r="AP60" i="10"/>
  <c r="AU59" i="10"/>
  <c r="AT59" i="10"/>
  <c r="AS59" i="10"/>
  <c r="AR59" i="10"/>
  <c r="AQ59" i="10"/>
  <c r="AP59" i="10"/>
  <c r="AU58" i="10"/>
  <c r="AT58" i="10"/>
  <c r="AS58" i="10"/>
  <c r="AR58" i="10"/>
  <c r="AQ58" i="10"/>
  <c r="AP58" i="10"/>
  <c r="AU57" i="10"/>
  <c r="AT57" i="10"/>
  <c r="AS57" i="10"/>
  <c r="AR57" i="10"/>
  <c r="AQ57" i="10"/>
  <c r="AP57" i="10"/>
  <c r="AU56" i="10"/>
  <c r="AT56" i="10"/>
  <c r="AS56" i="10"/>
  <c r="AR56" i="10"/>
  <c r="AQ56" i="10"/>
  <c r="AP56" i="10"/>
  <c r="AU55" i="10"/>
  <c r="AT55" i="10"/>
  <c r="AS55" i="10"/>
  <c r="AR55" i="10"/>
  <c r="AQ55" i="10"/>
  <c r="AP55" i="10"/>
  <c r="AU54" i="10"/>
  <c r="AT54" i="10"/>
  <c r="AS54" i="10"/>
  <c r="AR54" i="10"/>
  <c r="AQ54" i="10"/>
  <c r="AP54" i="10"/>
  <c r="AU53" i="10"/>
  <c r="AT53" i="10"/>
  <c r="AS53" i="10"/>
  <c r="AR53" i="10"/>
  <c r="AQ53" i="10"/>
  <c r="AP53" i="10"/>
  <c r="AU52" i="10"/>
  <c r="AT52" i="10"/>
  <c r="AS52" i="10"/>
  <c r="AR52" i="10"/>
  <c r="AQ52" i="10"/>
  <c r="AP52" i="10"/>
  <c r="AU51" i="10"/>
  <c r="AT51" i="10"/>
  <c r="AS51" i="10"/>
  <c r="AR51" i="10"/>
  <c r="AQ51" i="10"/>
  <c r="AP51" i="10"/>
  <c r="AU50" i="10"/>
  <c r="AT50" i="10"/>
  <c r="AS50" i="10"/>
  <c r="AR50" i="10"/>
  <c r="AQ50" i="10"/>
  <c r="AP50" i="10"/>
  <c r="AU49" i="10"/>
  <c r="AT49" i="10"/>
  <c r="AS49" i="10"/>
  <c r="AR49" i="10"/>
  <c r="AQ49" i="10"/>
  <c r="AP49" i="10"/>
  <c r="AU48" i="10"/>
  <c r="AT48" i="10"/>
  <c r="AS48" i="10"/>
  <c r="AR48" i="10"/>
  <c r="AQ48" i="10"/>
  <c r="AP48" i="10"/>
  <c r="AU47" i="10"/>
  <c r="AT47" i="10"/>
  <c r="AS47" i="10"/>
  <c r="AR47" i="10"/>
  <c r="AQ47" i="10"/>
  <c r="AP47" i="10"/>
  <c r="AU46" i="10"/>
  <c r="AT46" i="10"/>
  <c r="AS46" i="10"/>
  <c r="AR46" i="10"/>
  <c r="AQ46" i="10"/>
  <c r="AP46" i="10"/>
  <c r="AU45" i="10"/>
  <c r="AT45" i="10"/>
  <c r="AS45" i="10"/>
  <c r="AR45" i="10"/>
  <c r="AQ45" i="10"/>
  <c r="AP45" i="10"/>
  <c r="AU44" i="10"/>
  <c r="AT44" i="10"/>
  <c r="AS44" i="10"/>
  <c r="AR44" i="10"/>
  <c r="AQ44" i="10"/>
  <c r="AP44" i="10"/>
  <c r="AU43" i="10"/>
  <c r="AT43" i="10"/>
  <c r="AS43" i="10"/>
  <c r="AR43" i="10"/>
  <c r="AQ43" i="10"/>
  <c r="AP43" i="10"/>
  <c r="AU42" i="10"/>
  <c r="AT42" i="10"/>
  <c r="AS42" i="10"/>
  <c r="AR42" i="10"/>
  <c r="AQ42" i="10"/>
  <c r="AP42" i="10"/>
  <c r="AU41" i="10"/>
  <c r="AT41" i="10"/>
  <c r="AS41" i="10"/>
  <c r="AR41" i="10"/>
  <c r="AQ41" i="10"/>
  <c r="AP41" i="10"/>
  <c r="AU40" i="10"/>
  <c r="AT40" i="10"/>
  <c r="AS40" i="10"/>
  <c r="AR40" i="10"/>
  <c r="AQ40" i="10"/>
  <c r="AP40" i="10"/>
  <c r="AU39" i="10"/>
  <c r="AT39" i="10"/>
  <c r="AS39" i="10"/>
  <c r="AR39" i="10"/>
  <c r="AQ39" i="10"/>
  <c r="AP39" i="10"/>
  <c r="AU38" i="10"/>
  <c r="AT38" i="10"/>
  <c r="AS38" i="10"/>
  <c r="AR38" i="10"/>
  <c r="AQ38" i="10"/>
  <c r="AP38" i="10"/>
  <c r="AU37" i="10"/>
  <c r="AT37" i="10"/>
  <c r="AS37" i="10"/>
  <c r="AR37" i="10"/>
  <c r="AQ37" i="10"/>
  <c r="AP37" i="10"/>
  <c r="AU36" i="10"/>
  <c r="AT36" i="10"/>
  <c r="AS36" i="10"/>
  <c r="AR36" i="10"/>
  <c r="AQ36" i="10"/>
  <c r="AP36" i="10"/>
  <c r="AU35" i="10"/>
  <c r="AT35" i="10"/>
  <c r="AS35" i="10"/>
  <c r="AR35" i="10"/>
  <c r="AQ35" i="10"/>
  <c r="AP35" i="10"/>
  <c r="AU34" i="10"/>
  <c r="AT34" i="10"/>
  <c r="AS34" i="10"/>
  <c r="AR34" i="10"/>
  <c r="AQ34" i="10"/>
  <c r="AP34" i="10"/>
  <c r="AU33" i="10"/>
  <c r="AT33" i="10"/>
  <c r="AS33" i="10"/>
  <c r="AR33" i="10"/>
  <c r="AQ33" i="10"/>
  <c r="AP33" i="10"/>
  <c r="AU32" i="10"/>
  <c r="AT32" i="10"/>
  <c r="AS32" i="10"/>
  <c r="AR32" i="10"/>
  <c r="AQ32" i="10"/>
  <c r="AP32" i="10"/>
  <c r="AU31" i="10"/>
  <c r="AT31" i="10"/>
  <c r="AS31" i="10"/>
  <c r="AR31" i="10"/>
  <c r="AQ31" i="10"/>
  <c r="AP31" i="10"/>
  <c r="AU30" i="10"/>
  <c r="AT30" i="10"/>
  <c r="AS30" i="10"/>
  <c r="AR30" i="10"/>
  <c r="AQ30" i="10"/>
  <c r="AP30" i="10"/>
  <c r="AU29" i="10"/>
  <c r="AT29" i="10"/>
  <c r="AS29" i="10"/>
  <c r="AR29" i="10"/>
  <c r="AQ29" i="10"/>
  <c r="AP29" i="10"/>
  <c r="AU28" i="10"/>
  <c r="AT28" i="10"/>
  <c r="AS28" i="10"/>
  <c r="AR28" i="10"/>
  <c r="AQ28" i="10"/>
  <c r="AP28" i="10"/>
  <c r="AU27" i="10"/>
  <c r="AT27" i="10"/>
  <c r="AS27" i="10"/>
  <c r="AR27" i="10"/>
  <c r="AQ27" i="10"/>
  <c r="AP27" i="10"/>
  <c r="AU26" i="10"/>
  <c r="AT26" i="10"/>
  <c r="AS26" i="10"/>
  <c r="AR26" i="10"/>
  <c r="AQ26" i="10"/>
  <c r="AP26" i="10"/>
  <c r="AU25" i="10"/>
  <c r="AT25" i="10"/>
  <c r="AS25" i="10"/>
  <c r="AR25" i="10"/>
  <c r="AQ25" i="10"/>
  <c r="AP25" i="10"/>
  <c r="AU24" i="10"/>
  <c r="AT24" i="10"/>
  <c r="AS24" i="10"/>
  <c r="AR24" i="10"/>
  <c r="AQ24" i="10"/>
  <c r="AP24" i="10"/>
  <c r="AU23" i="10"/>
  <c r="AT23" i="10"/>
  <c r="AS23" i="10"/>
  <c r="AR23" i="10"/>
  <c r="AQ23" i="10"/>
  <c r="AP23" i="10"/>
  <c r="AU22" i="10"/>
  <c r="AT22" i="10"/>
  <c r="AS22" i="10"/>
  <c r="AR22" i="10"/>
  <c r="AQ22" i="10"/>
  <c r="AP22" i="10"/>
  <c r="AU21" i="10"/>
  <c r="AT21" i="10"/>
  <c r="AS21" i="10"/>
  <c r="AR21" i="10"/>
  <c r="AQ21" i="10"/>
  <c r="AP21" i="10"/>
  <c r="AU20" i="10"/>
  <c r="AT20" i="10"/>
  <c r="AS20" i="10"/>
  <c r="AR20" i="10"/>
  <c r="AQ20" i="10"/>
  <c r="AP20" i="10"/>
  <c r="AU19" i="10"/>
  <c r="AT19" i="10"/>
  <c r="AS19" i="10"/>
  <c r="AR19" i="10"/>
  <c r="AQ19" i="10"/>
  <c r="AP19" i="10"/>
  <c r="AU18" i="10"/>
  <c r="AT18" i="10"/>
  <c r="AS18" i="10"/>
  <c r="AR18" i="10"/>
  <c r="AQ18" i="10"/>
  <c r="AP18" i="10"/>
  <c r="AU17" i="10"/>
  <c r="AT17" i="10"/>
  <c r="AS17" i="10"/>
  <c r="AR17" i="10"/>
  <c r="AQ17" i="10"/>
  <c r="AP17" i="10"/>
  <c r="AU16" i="10"/>
  <c r="AT16" i="10"/>
  <c r="AS16" i="10"/>
  <c r="AR16" i="10"/>
  <c r="AQ16" i="10"/>
  <c r="AP16" i="10"/>
  <c r="AU15" i="10"/>
  <c r="AT15" i="10"/>
  <c r="AS15" i="10"/>
  <c r="AR15" i="10"/>
  <c r="AQ15" i="10"/>
  <c r="AP15" i="10"/>
  <c r="AU14" i="10"/>
  <c r="AT14" i="10"/>
  <c r="AS14" i="10"/>
  <c r="AR14" i="10"/>
  <c r="AQ14" i="10"/>
  <c r="AP14" i="10"/>
  <c r="AU13" i="10"/>
  <c r="AT13" i="10"/>
  <c r="AS13" i="10"/>
  <c r="AR13" i="10"/>
  <c r="AQ13" i="10"/>
  <c r="AP13" i="10"/>
  <c r="AU12" i="10"/>
  <c r="AT12" i="10"/>
  <c r="AS12" i="10"/>
  <c r="AR12" i="10"/>
  <c r="AQ12" i="10"/>
  <c r="AP12" i="10"/>
  <c r="AU11" i="10"/>
  <c r="AT11" i="10"/>
  <c r="AS11" i="10"/>
  <c r="AR11" i="10"/>
  <c r="AQ11" i="10"/>
  <c r="AP11" i="10"/>
  <c r="AU10" i="10"/>
  <c r="AT10" i="10"/>
  <c r="AS10" i="10"/>
  <c r="AR10" i="10"/>
  <c r="AQ10" i="10"/>
  <c r="AP10" i="10"/>
  <c r="AU9" i="10"/>
  <c r="AT9" i="10"/>
  <c r="AS9" i="10"/>
  <c r="AR9" i="10"/>
  <c r="AQ9" i="10"/>
  <c r="AP9" i="10"/>
  <c r="AU8" i="10"/>
  <c r="AT8" i="10"/>
  <c r="AS8" i="10"/>
  <c r="AR8" i="10"/>
  <c r="AQ8" i="10"/>
  <c r="AP8" i="10"/>
  <c r="AU7" i="10"/>
  <c r="AT7" i="10"/>
  <c r="AS7" i="10"/>
  <c r="AR7" i="10"/>
  <c r="AQ7" i="10"/>
  <c r="AP7" i="10"/>
  <c r="AU6" i="10"/>
  <c r="AT6" i="10"/>
  <c r="AS6" i="10"/>
  <c r="AR6" i="10"/>
  <c r="AQ6" i="10"/>
  <c r="AP6" i="10"/>
  <c r="R7" i="10"/>
  <c r="S7" i="10"/>
  <c r="T7" i="10"/>
  <c r="U7" i="10"/>
  <c r="V7" i="10"/>
  <c r="O7" i="10"/>
  <c r="W7" i="10"/>
  <c r="R8" i="10"/>
  <c r="S8" i="10"/>
  <c r="T8" i="10"/>
  <c r="U8" i="10"/>
  <c r="V8" i="10"/>
  <c r="O8" i="10"/>
  <c r="W8" i="10"/>
  <c r="R9" i="10"/>
  <c r="S9" i="10"/>
  <c r="T9" i="10"/>
  <c r="U9" i="10"/>
  <c r="V9" i="10"/>
  <c r="O9" i="10"/>
  <c r="W9" i="10"/>
  <c r="R10" i="10"/>
  <c r="S10" i="10"/>
  <c r="T10" i="10"/>
  <c r="U10" i="10"/>
  <c r="V10" i="10"/>
  <c r="O10" i="10"/>
  <c r="W10" i="10"/>
  <c r="R11" i="10"/>
  <c r="S11" i="10"/>
  <c r="T11" i="10"/>
  <c r="U11" i="10"/>
  <c r="V11" i="10"/>
  <c r="O11" i="10"/>
  <c r="W11" i="10"/>
  <c r="R12" i="10"/>
  <c r="S12" i="10"/>
  <c r="T12" i="10"/>
  <c r="U12" i="10"/>
  <c r="V12" i="10"/>
  <c r="O12" i="10"/>
  <c r="W12" i="10"/>
  <c r="R13" i="10"/>
  <c r="S13" i="10"/>
  <c r="T13" i="10"/>
  <c r="U13" i="10"/>
  <c r="V13" i="10"/>
  <c r="O13" i="10"/>
  <c r="W13" i="10"/>
  <c r="R14" i="10"/>
  <c r="S14" i="10"/>
  <c r="T14" i="10"/>
  <c r="U14" i="10"/>
  <c r="V14" i="10"/>
  <c r="O14" i="10"/>
  <c r="W14" i="10"/>
  <c r="R15" i="10"/>
  <c r="S15" i="10"/>
  <c r="T15" i="10"/>
  <c r="U15" i="10"/>
  <c r="V15" i="10"/>
  <c r="O15" i="10"/>
  <c r="W15" i="10"/>
  <c r="R16" i="10"/>
  <c r="S16" i="10"/>
  <c r="T16" i="10"/>
  <c r="U16" i="10"/>
  <c r="V16" i="10"/>
  <c r="O16" i="10"/>
  <c r="W16" i="10"/>
  <c r="R17" i="10"/>
  <c r="S17" i="10"/>
  <c r="T17" i="10"/>
  <c r="U17" i="10"/>
  <c r="V17" i="10"/>
  <c r="O17" i="10"/>
  <c r="W17" i="10"/>
  <c r="R18" i="10"/>
  <c r="S18" i="10"/>
  <c r="T18" i="10"/>
  <c r="U18" i="10"/>
  <c r="V18" i="10"/>
  <c r="O18" i="10"/>
  <c r="W18" i="10"/>
  <c r="R19" i="10"/>
  <c r="S19" i="10"/>
  <c r="T19" i="10"/>
  <c r="U19" i="10"/>
  <c r="V19" i="10"/>
  <c r="O19" i="10"/>
  <c r="W19" i="10"/>
  <c r="R20" i="10"/>
  <c r="S20" i="10"/>
  <c r="T20" i="10"/>
  <c r="U20" i="10"/>
  <c r="V20" i="10"/>
  <c r="O20" i="10"/>
  <c r="W20" i="10"/>
  <c r="R21" i="10"/>
  <c r="S21" i="10"/>
  <c r="T21" i="10"/>
  <c r="U21" i="10"/>
  <c r="V21" i="10"/>
  <c r="O21" i="10"/>
  <c r="W21" i="10"/>
  <c r="R22" i="10"/>
  <c r="S22" i="10"/>
  <c r="T22" i="10"/>
  <c r="U22" i="10"/>
  <c r="V22" i="10"/>
  <c r="O22" i="10"/>
  <c r="W22" i="10"/>
  <c r="R23" i="10"/>
  <c r="S23" i="10"/>
  <c r="T23" i="10"/>
  <c r="U23" i="10"/>
  <c r="V23" i="10"/>
  <c r="O23" i="10"/>
  <c r="W23" i="10"/>
  <c r="R24" i="10"/>
  <c r="S24" i="10"/>
  <c r="T24" i="10"/>
  <c r="U24" i="10"/>
  <c r="V24" i="10"/>
  <c r="O24" i="10"/>
  <c r="W24" i="10"/>
  <c r="R25" i="10"/>
  <c r="S25" i="10"/>
  <c r="T25" i="10"/>
  <c r="U25" i="10"/>
  <c r="V25" i="10"/>
  <c r="O25" i="10"/>
  <c r="W25" i="10"/>
  <c r="R26" i="10"/>
  <c r="S26" i="10"/>
  <c r="T26" i="10"/>
  <c r="U26" i="10"/>
  <c r="V26" i="10"/>
  <c r="O26" i="10"/>
  <c r="W26" i="10"/>
  <c r="R27" i="10"/>
  <c r="S27" i="10"/>
  <c r="T27" i="10"/>
  <c r="U27" i="10"/>
  <c r="V27" i="10"/>
  <c r="O27" i="10"/>
  <c r="W27" i="10"/>
  <c r="R28" i="10"/>
  <c r="S28" i="10"/>
  <c r="T28" i="10"/>
  <c r="U28" i="10"/>
  <c r="V28" i="10"/>
  <c r="O28" i="10"/>
  <c r="W28" i="10"/>
  <c r="R29" i="10"/>
  <c r="S29" i="10"/>
  <c r="T29" i="10"/>
  <c r="U29" i="10"/>
  <c r="V29" i="10"/>
  <c r="O29" i="10"/>
  <c r="W29" i="10"/>
  <c r="R30" i="10"/>
  <c r="S30" i="10"/>
  <c r="T30" i="10"/>
  <c r="U30" i="10"/>
  <c r="V30" i="10"/>
  <c r="O30" i="10"/>
  <c r="W30" i="10"/>
  <c r="R31" i="10"/>
  <c r="S31" i="10"/>
  <c r="T31" i="10"/>
  <c r="U31" i="10"/>
  <c r="V31" i="10"/>
  <c r="O31" i="10"/>
  <c r="W31" i="10"/>
  <c r="R32" i="10"/>
  <c r="S32" i="10"/>
  <c r="T32" i="10"/>
  <c r="U32" i="10"/>
  <c r="V32" i="10"/>
  <c r="O32" i="10"/>
  <c r="W32" i="10"/>
  <c r="R33" i="10"/>
  <c r="S33" i="10"/>
  <c r="T33" i="10"/>
  <c r="U33" i="10"/>
  <c r="V33" i="10"/>
  <c r="O33" i="10"/>
  <c r="W33" i="10"/>
  <c r="R34" i="10"/>
  <c r="S34" i="10"/>
  <c r="T34" i="10"/>
  <c r="U34" i="10"/>
  <c r="V34" i="10"/>
  <c r="O34" i="10"/>
  <c r="W34" i="10"/>
  <c r="R35" i="10"/>
  <c r="S35" i="10"/>
  <c r="T35" i="10"/>
  <c r="U35" i="10"/>
  <c r="V35" i="10"/>
  <c r="O35" i="10"/>
  <c r="W35" i="10"/>
  <c r="R36" i="10"/>
  <c r="S36" i="10"/>
  <c r="T36" i="10"/>
  <c r="U36" i="10"/>
  <c r="V36" i="10"/>
  <c r="O36" i="10"/>
  <c r="W36" i="10"/>
  <c r="R37" i="10"/>
  <c r="S37" i="10"/>
  <c r="T37" i="10"/>
  <c r="U37" i="10"/>
  <c r="V37" i="10"/>
  <c r="O37" i="10"/>
  <c r="W37" i="10"/>
  <c r="R38" i="10"/>
  <c r="S38" i="10"/>
  <c r="T38" i="10"/>
  <c r="U38" i="10"/>
  <c r="V38" i="10"/>
  <c r="O38" i="10"/>
  <c r="W38" i="10"/>
  <c r="R39" i="10"/>
  <c r="S39" i="10"/>
  <c r="T39" i="10"/>
  <c r="U39" i="10"/>
  <c r="V39" i="10"/>
  <c r="O39" i="10"/>
  <c r="W39" i="10"/>
  <c r="R40" i="10"/>
  <c r="S40" i="10"/>
  <c r="T40" i="10"/>
  <c r="U40" i="10"/>
  <c r="V40" i="10"/>
  <c r="O40" i="10"/>
  <c r="W40" i="10"/>
  <c r="R41" i="10"/>
  <c r="S41" i="10"/>
  <c r="T41" i="10"/>
  <c r="U41" i="10"/>
  <c r="V41" i="10"/>
  <c r="O41" i="10"/>
  <c r="W41" i="10"/>
  <c r="R42" i="10"/>
  <c r="S42" i="10"/>
  <c r="T42" i="10"/>
  <c r="U42" i="10"/>
  <c r="V42" i="10"/>
  <c r="O42" i="10"/>
  <c r="W42" i="10"/>
  <c r="R43" i="10"/>
  <c r="S43" i="10"/>
  <c r="T43" i="10"/>
  <c r="U43" i="10"/>
  <c r="V43" i="10"/>
  <c r="O43" i="10"/>
  <c r="W43" i="10"/>
  <c r="R44" i="10"/>
  <c r="S44" i="10"/>
  <c r="T44" i="10"/>
  <c r="U44" i="10"/>
  <c r="V44" i="10"/>
  <c r="O44" i="10"/>
  <c r="W44" i="10"/>
  <c r="R45" i="10"/>
  <c r="S45" i="10"/>
  <c r="T45" i="10"/>
  <c r="U45" i="10"/>
  <c r="V45" i="10"/>
  <c r="O45" i="10"/>
  <c r="W45" i="10"/>
  <c r="R46" i="10"/>
  <c r="S46" i="10"/>
  <c r="T46" i="10"/>
  <c r="U46" i="10"/>
  <c r="V46" i="10"/>
  <c r="O46" i="10"/>
  <c r="W46" i="10"/>
  <c r="R47" i="10"/>
  <c r="S47" i="10"/>
  <c r="T47" i="10"/>
  <c r="U47" i="10"/>
  <c r="V47" i="10"/>
  <c r="O47" i="10"/>
  <c r="W47" i="10"/>
  <c r="R48" i="10"/>
  <c r="S48" i="10"/>
  <c r="T48" i="10"/>
  <c r="U48" i="10"/>
  <c r="V48" i="10"/>
  <c r="O48" i="10"/>
  <c r="W48" i="10"/>
  <c r="R49" i="10"/>
  <c r="S49" i="10"/>
  <c r="T49" i="10"/>
  <c r="U49" i="10"/>
  <c r="V49" i="10"/>
  <c r="O49" i="10"/>
  <c r="W49" i="10"/>
  <c r="R50" i="10"/>
  <c r="S50" i="10"/>
  <c r="T50" i="10"/>
  <c r="U50" i="10"/>
  <c r="V50" i="10"/>
  <c r="O50" i="10"/>
  <c r="W50" i="10"/>
  <c r="R51" i="10"/>
  <c r="S51" i="10"/>
  <c r="T51" i="10"/>
  <c r="U51" i="10"/>
  <c r="V51" i="10"/>
  <c r="O51" i="10"/>
  <c r="W51" i="10"/>
  <c r="R52" i="10"/>
  <c r="S52" i="10"/>
  <c r="T52" i="10"/>
  <c r="U52" i="10"/>
  <c r="V52" i="10"/>
  <c r="O52" i="10"/>
  <c r="W52" i="10"/>
  <c r="R53" i="10"/>
  <c r="S53" i="10"/>
  <c r="T53" i="10"/>
  <c r="U53" i="10"/>
  <c r="V53" i="10"/>
  <c r="O53" i="10"/>
  <c r="W53" i="10"/>
  <c r="R54" i="10"/>
  <c r="S54" i="10"/>
  <c r="T54" i="10"/>
  <c r="U54" i="10"/>
  <c r="V54" i="10"/>
  <c r="O54" i="10"/>
  <c r="W54" i="10"/>
  <c r="R55" i="10"/>
  <c r="S55" i="10"/>
  <c r="T55" i="10"/>
  <c r="U55" i="10"/>
  <c r="V55" i="10"/>
  <c r="O55" i="10"/>
  <c r="W55" i="10"/>
  <c r="R56" i="10"/>
  <c r="S56" i="10"/>
  <c r="T56" i="10"/>
  <c r="U56" i="10"/>
  <c r="V56" i="10"/>
  <c r="O56" i="10"/>
  <c r="W56" i="10"/>
  <c r="R57" i="10"/>
  <c r="S57" i="10"/>
  <c r="T57" i="10"/>
  <c r="U57" i="10"/>
  <c r="V57" i="10"/>
  <c r="O57" i="10"/>
  <c r="W57" i="10"/>
  <c r="R58" i="10"/>
  <c r="S58" i="10"/>
  <c r="T58" i="10"/>
  <c r="U58" i="10"/>
  <c r="V58" i="10"/>
  <c r="O58" i="10"/>
  <c r="W58" i="10"/>
  <c r="R59" i="10"/>
  <c r="S59" i="10"/>
  <c r="T59" i="10"/>
  <c r="U59" i="10"/>
  <c r="V59" i="10"/>
  <c r="O59" i="10"/>
  <c r="W59" i="10"/>
  <c r="R60" i="10"/>
  <c r="S60" i="10"/>
  <c r="T60" i="10"/>
  <c r="U60" i="10"/>
  <c r="V60" i="10"/>
  <c r="O60" i="10"/>
  <c r="W60" i="10"/>
  <c r="R61" i="10"/>
  <c r="S61" i="10"/>
  <c r="T61" i="10"/>
  <c r="U61" i="10"/>
  <c r="V61" i="10"/>
  <c r="O61" i="10"/>
  <c r="W61" i="10"/>
  <c r="R62" i="10"/>
  <c r="S62" i="10"/>
  <c r="T62" i="10"/>
  <c r="U62" i="10"/>
  <c r="V62" i="10"/>
  <c r="O62" i="10"/>
  <c r="W62" i="10"/>
  <c r="R63" i="10"/>
  <c r="S63" i="10"/>
  <c r="T63" i="10"/>
  <c r="U63" i="10"/>
  <c r="V63" i="10"/>
  <c r="O63" i="10"/>
  <c r="W63" i="10"/>
  <c r="R64" i="10"/>
  <c r="S64" i="10"/>
  <c r="T64" i="10"/>
  <c r="U64" i="10"/>
  <c r="V64" i="10"/>
  <c r="O64" i="10"/>
  <c r="W64" i="10"/>
  <c r="R65" i="10"/>
  <c r="S65" i="10"/>
  <c r="T65" i="10"/>
  <c r="U65" i="10"/>
  <c r="V65" i="10"/>
  <c r="O65" i="10"/>
  <c r="W65" i="10"/>
  <c r="V6" i="10"/>
  <c r="S6" i="10"/>
  <c r="T6" i="10"/>
  <c r="U6" i="10"/>
  <c r="O6" i="10"/>
  <c r="W6" i="10"/>
  <c r="R6" i="10"/>
  <c r="AM65" i="10"/>
  <c r="AM64" i="10"/>
  <c r="AM63" i="10"/>
  <c r="AM62" i="10"/>
  <c r="AM61" i="10"/>
  <c r="AM60" i="10"/>
  <c r="AM59" i="10"/>
  <c r="AM58" i="10"/>
  <c r="AM57" i="10"/>
  <c r="AM56" i="10"/>
  <c r="AM55" i="10"/>
  <c r="AM54" i="10"/>
  <c r="AM53" i="10"/>
  <c r="AM52" i="10"/>
  <c r="AM51" i="10"/>
  <c r="AM50" i="10"/>
  <c r="AM49" i="10"/>
  <c r="AM48" i="10"/>
  <c r="AM47" i="10"/>
  <c r="AM46" i="10"/>
  <c r="AM45" i="10"/>
  <c r="AM44" i="10"/>
  <c r="AM43" i="10"/>
  <c r="AM42" i="10"/>
  <c r="AM41" i="10"/>
  <c r="AM40" i="10"/>
  <c r="AM39" i="10"/>
  <c r="AM38" i="10"/>
  <c r="AM37" i="10"/>
  <c r="AM36" i="10"/>
  <c r="AM35" i="10"/>
  <c r="AM34" i="10"/>
  <c r="AM33" i="10"/>
  <c r="AM32" i="10"/>
  <c r="AM31" i="10"/>
  <c r="AM30" i="10"/>
  <c r="AM29" i="10"/>
  <c r="AM28" i="10"/>
  <c r="AM27" i="10"/>
  <c r="AM26" i="10"/>
  <c r="AM25" i="10"/>
  <c r="AM24" i="10"/>
  <c r="AM23" i="10"/>
  <c r="AM22" i="10"/>
  <c r="AM21" i="10"/>
  <c r="AM20" i="10"/>
  <c r="AM19" i="10"/>
  <c r="AM18" i="10"/>
  <c r="AM17" i="10"/>
  <c r="AM16" i="10"/>
  <c r="AM15" i="10"/>
  <c r="AM14" i="10"/>
  <c r="AM13" i="10"/>
  <c r="AM12" i="10"/>
  <c r="AM11" i="10"/>
  <c r="AM10" i="10"/>
  <c r="AM9" i="10"/>
  <c r="AM8" i="10"/>
  <c r="AM7" i="10"/>
  <c r="AM6" i="10"/>
  <c r="AE6" i="10"/>
  <c r="AE7" i="10"/>
  <c r="AE8" i="10"/>
  <c r="AE9" i="10"/>
  <c r="AE10" i="10"/>
  <c r="AE11" i="10"/>
  <c r="AE12" i="10"/>
  <c r="AE13" i="10"/>
  <c r="AE14" i="10"/>
  <c r="AE15" i="10"/>
  <c r="AE16" i="10"/>
  <c r="AE17" i="10"/>
  <c r="AE18" i="10"/>
  <c r="AE19" i="10"/>
  <c r="AE20" i="10"/>
  <c r="AE21" i="10"/>
  <c r="AE22" i="10"/>
  <c r="AE23" i="10"/>
  <c r="AE24" i="10"/>
  <c r="AE25" i="10"/>
  <c r="AE26" i="10"/>
  <c r="AE27" i="10"/>
  <c r="AE28" i="10"/>
  <c r="AE29" i="10"/>
  <c r="AE30" i="10"/>
  <c r="AE31" i="10"/>
  <c r="AE32" i="10"/>
  <c r="AE33" i="10"/>
  <c r="AE34" i="10"/>
  <c r="AE35" i="10"/>
  <c r="AE36" i="10"/>
  <c r="AE37" i="10"/>
  <c r="AE38" i="10"/>
  <c r="AE39" i="10"/>
  <c r="AE40" i="10"/>
  <c r="AE41" i="10"/>
  <c r="AE42" i="10"/>
  <c r="AE43" i="10"/>
  <c r="AE44" i="10"/>
  <c r="AE45" i="10"/>
  <c r="AE46" i="10"/>
  <c r="AE47" i="10"/>
  <c r="AE48" i="10"/>
  <c r="AE49" i="10"/>
  <c r="AE50" i="10"/>
  <c r="AE51" i="10"/>
  <c r="AE52" i="10"/>
  <c r="AE53" i="10"/>
  <c r="AE54" i="10"/>
  <c r="AE55" i="10"/>
  <c r="AE56" i="10"/>
  <c r="AE57" i="10"/>
  <c r="AE58" i="10"/>
  <c r="AE59" i="10"/>
  <c r="AE60" i="10"/>
  <c r="AE61" i="10"/>
  <c r="AE62" i="10"/>
  <c r="AE63" i="10"/>
  <c r="AE64" i="10"/>
  <c r="AE65" i="10"/>
  <c r="AE66" i="10"/>
  <c r="F66" i="10"/>
  <c r="AD66" i="10"/>
  <c r="AC66" i="10"/>
  <c r="AB66" i="10"/>
  <c r="AA66" i="10"/>
  <c r="Z66" i="10"/>
  <c r="C66" i="10"/>
  <c r="D66" i="10"/>
  <c r="E66" i="10"/>
  <c r="G66" i="10"/>
  <c r="B66" i="10"/>
  <c r="J128" i="9"/>
  <c r="K128" i="9"/>
  <c r="L128" i="9"/>
  <c r="M128" i="9"/>
  <c r="N128" i="9"/>
  <c r="O64" i="9"/>
  <c r="O128" i="9"/>
  <c r="J129" i="9"/>
  <c r="K129" i="9"/>
  <c r="L129" i="9"/>
  <c r="M129" i="9"/>
  <c r="N129" i="9"/>
  <c r="O65" i="9"/>
  <c r="O129" i="9"/>
  <c r="J130" i="9"/>
  <c r="K130" i="9"/>
  <c r="L130" i="9"/>
  <c r="M130" i="9"/>
  <c r="N130" i="9"/>
  <c r="O66" i="9"/>
  <c r="O130" i="9"/>
  <c r="J131" i="9"/>
  <c r="K131" i="9"/>
  <c r="L131" i="9"/>
  <c r="M131" i="9"/>
  <c r="N131" i="9"/>
  <c r="O67" i="9"/>
  <c r="O131" i="9"/>
  <c r="J132" i="9"/>
  <c r="K132" i="9"/>
  <c r="L132" i="9"/>
  <c r="M132" i="9"/>
  <c r="N132" i="9"/>
  <c r="O68" i="9"/>
  <c r="O132" i="9"/>
  <c r="J133" i="9"/>
  <c r="K133" i="9"/>
  <c r="L133" i="9"/>
  <c r="M133" i="9"/>
  <c r="N133" i="9"/>
  <c r="O69" i="9"/>
  <c r="O133" i="9"/>
  <c r="J134" i="9"/>
  <c r="K134" i="9"/>
  <c r="L134" i="9"/>
  <c r="M134" i="9"/>
  <c r="N134" i="9"/>
  <c r="O70" i="9"/>
  <c r="O134" i="9"/>
  <c r="J135" i="9"/>
  <c r="K135" i="9"/>
  <c r="L135" i="9"/>
  <c r="M135" i="9"/>
  <c r="N135" i="9"/>
  <c r="O71" i="9"/>
  <c r="O135" i="9"/>
  <c r="J136" i="9"/>
  <c r="K136" i="9"/>
  <c r="L136" i="9"/>
  <c r="M136" i="9"/>
  <c r="N136" i="9"/>
  <c r="O72" i="9"/>
  <c r="O136" i="9"/>
  <c r="J137" i="9"/>
  <c r="K137" i="9"/>
  <c r="L137" i="9"/>
  <c r="M137" i="9"/>
  <c r="N137" i="9"/>
  <c r="O73" i="9"/>
  <c r="O137" i="9"/>
  <c r="J138" i="9"/>
  <c r="K138" i="9"/>
  <c r="L138" i="9"/>
  <c r="M138" i="9"/>
  <c r="N138" i="9"/>
  <c r="O74" i="9"/>
  <c r="O138" i="9"/>
  <c r="K127" i="9"/>
  <c r="L127" i="9"/>
  <c r="M127" i="9"/>
  <c r="N127" i="9"/>
  <c r="O63" i="9"/>
  <c r="O127" i="9"/>
  <c r="J127" i="9"/>
  <c r="J116" i="9"/>
  <c r="K116" i="9"/>
  <c r="L116" i="9"/>
  <c r="M116" i="9"/>
  <c r="N116" i="9"/>
  <c r="O52" i="9"/>
  <c r="O116" i="9"/>
  <c r="J117" i="9"/>
  <c r="K117" i="9"/>
  <c r="L117" i="9"/>
  <c r="M117" i="9"/>
  <c r="N117" i="9"/>
  <c r="O53" i="9"/>
  <c r="O117" i="9"/>
  <c r="J118" i="9"/>
  <c r="K118" i="9"/>
  <c r="L118" i="9"/>
  <c r="M118" i="9"/>
  <c r="N118" i="9"/>
  <c r="O54" i="9"/>
  <c r="O118" i="9"/>
  <c r="J119" i="9"/>
  <c r="K119" i="9"/>
  <c r="L119" i="9"/>
  <c r="M119" i="9"/>
  <c r="N119" i="9"/>
  <c r="O55" i="9"/>
  <c r="O119" i="9"/>
  <c r="J120" i="9"/>
  <c r="K120" i="9"/>
  <c r="L120" i="9"/>
  <c r="M120" i="9"/>
  <c r="N120" i="9"/>
  <c r="O56" i="9"/>
  <c r="O120" i="9"/>
  <c r="J121" i="9"/>
  <c r="K121" i="9"/>
  <c r="L121" i="9"/>
  <c r="M121" i="9"/>
  <c r="N121" i="9"/>
  <c r="O57" i="9"/>
  <c r="O121" i="9"/>
  <c r="J122" i="9"/>
  <c r="K122" i="9"/>
  <c r="L122" i="9"/>
  <c r="M122" i="9"/>
  <c r="N122" i="9"/>
  <c r="O58" i="9"/>
  <c r="O122" i="9"/>
  <c r="J123" i="9"/>
  <c r="K123" i="9"/>
  <c r="L123" i="9"/>
  <c r="M123" i="9"/>
  <c r="N123" i="9"/>
  <c r="O59" i="9"/>
  <c r="O123" i="9"/>
  <c r="J124" i="9"/>
  <c r="K124" i="9"/>
  <c r="L124" i="9"/>
  <c r="M124" i="9"/>
  <c r="N124" i="9"/>
  <c r="O60" i="9"/>
  <c r="O124" i="9"/>
  <c r="J125" i="9"/>
  <c r="K125" i="9"/>
  <c r="L125" i="9"/>
  <c r="M125" i="9"/>
  <c r="N125" i="9"/>
  <c r="O61" i="9"/>
  <c r="O125" i="9"/>
  <c r="J126" i="9"/>
  <c r="K126" i="9"/>
  <c r="L126" i="9"/>
  <c r="M126" i="9"/>
  <c r="N126" i="9"/>
  <c r="O62" i="9"/>
  <c r="O126" i="9"/>
  <c r="K115" i="9"/>
  <c r="L115" i="9"/>
  <c r="M115" i="9"/>
  <c r="N115" i="9"/>
  <c r="O51" i="9"/>
  <c r="O115" i="9"/>
  <c r="J115" i="9"/>
  <c r="J104" i="9"/>
  <c r="K104" i="9"/>
  <c r="L104" i="9"/>
  <c r="M104" i="9"/>
  <c r="N104" i="9"/>
  <c r="O40" i="9"/>
  <c r="O104" i="9"/>
  <c r="J105" i="9"/>
  <c r="K105" i="9"/>
  <c r="L105" i="9"/>
  <c r="M105" i="9"/>
  <c r="N105" i="9"/>
  <c r="O41" i="9"/>
  <c r="O105" i="9"/>
  <c r="J106" i="9"/>
  <c r="K106" i="9"/>
  <c r="L106" i="9"/>
  <c r="M106" i="9"/>
  <c r="N106" i="9"/>
  <c r="O42" i="9"/>
  <c r="O106" i="9"/>
  <c r="J107" i="9"/>
  <c r="K107" i="9"/>
  <c r="L107" i="9"/>
  <c r="M107" i="9"/>
  <c r="N107" i="9"/>
  <c r="O43" i="9"/>
  <c r="O107" i="9"/>
  <c r="J108" i="9"/>
  <c r="K108" i="9"/>
  <c r="L108" i="9"/>
  <c r="M108" i="9"/>
  <c r="N108" i="9"/>
  <c r="O44" i="9"/>
  <c r="O108" i="9"/>
  <c r="J109" i="9"/>
  <c r="K109" i="9"/>
  <c r="L109" i="9"/>
  <c r="M109" i="9"/>
  <c r="N109" i="9"/>
  <c r="O45" i="9"/>
  <c r="O109" i="9"/>
  <c r="J110" i="9"/>
  <c r="K110" i="9"/>
  <c r="L110" i="9"/>
  <c r="M110" i="9"/>
  <c r="N110" i="9"/>
  <c r="O46" i="9"/>
  <c r="O110" i="9"/>
  <c r="J111" i="9"/>
  <c r="K111" i="9"/>
  <c r="L111" i="9"/>
  <c r="M111" i="9"/>
  <c r="N111" i="9"/>
  <c r="O47" i="9"/>
  <c r="O111" i="9"/>
  <c r="J112" i="9"/>
  <c r="K112" i="9"/>
  <c r="L112" i="9"/>
  <c r="M112" i="9"/>
  <c r="N112" i="9"/>
  <c r="O48" i="9"/>
  <c r="O112" i="9"/>
  <c r="J113" i="9"/>
  <c r="K113" i="9"/>
  <c r="L113" i="9"/>
  <c r="M113" i="9"/>
  <c r="N113" i="9"/>
  <c r="O49" i="9"/>
  <c r="O113" i="9"/>
  <c r="J114" i="9"/>
  <c r="K114" i="9"/>
  <c r="L114" i="9"/>
  <c r="M114" i="9"/>
  <c r="N114" i="9"/>
  <c r="O50" i="9"/>
  <c r="O114" i="9"/>
  <c r="K103" i="9"/>
  <c r="L103" i="9"/>
  <c r="M103" i="9"/>
  <c r="N103" i="9"/>
  <c r="O39" i="9"/>
  <c r="O103" i="9"/>
  <c r="J103" i="9"/>
  <c r="J92" i="9"/>
  <c r="K92" i="9"/>
  <c r="L92" i="9"/>
  <c r="M92" i="9"/>
  <c r="N92" i="9"/>
  <c r="O28" i="9"/>
  <c r="O92" i="9"/>
  <c r="J93" i="9"/>
  <c r="K93" i="9"/>
  <c r="L93" i="9"/>
  <c r="M93" i="9"/>
  <c r="N93" i="9"/>
  <c r="O29" i="9"/>
  <c r="O93" i="9"/>
  <c r="J94" i="9"/>
  <c r="K94" i="9"/>
  <c r="L94" i="9"/>
  <c r="M94" i="9"/>
  <c r="N94" i="9"/>
  <c r="O30" i="9"/>
  <c r="O94" i="9"/>
  <c r="J95" i="9"/>
  <c r="K95" i="9"/>
  <c r="L95" i="9"/>
  <c r="M95" i="9"/>
  <c r="N95" i="9"/>
  <c r="O31" i="9"/>
  <c r="O95" i="9"/>
  <c r="J96" i="9"/>
  <c r="K96" i="9"/>
  <c r="L96" i="9"/>
  <c r="M96" i="9"/>
  <c r="N96" i="9"/>
  <c r="O32" i="9"/>
  <c r="O96" i="9"/>
  <c r="J97" i="9"/>
  <c r="K97" i="9"/>
  <c r="L97" i="9"/>
  <c r="M97" i="9"/>
  <c r="N97" i="9"/>
  <c r="O33" i="9"/>
  <c r="O97" i="9"/>
  <c r="J98" i="9"/>
  <c r="K98" i="9"/>
  <c r="L98" i="9"/>
  <c r="M98" i="9"/>
  <c r="N98" i="9"/>
  <c r="O34" i="9"/>
  <c r="O98" i="9"/>
  <c r="J99" i="9"/>
  <c r="K99" i="9"/>
  <c r="L99" i="9"/>
  <c r="M99" i="9"/>
  <c r="N99" i="9"/>
  <c r="O35" i="9"/>
  <c r="O99" i="9"/>
  <c r="J100" i="9"/>
  <c r="K100" i="9"/>
  <c r="L100" i="9"/>
  <c r="M100" i="9"/>
  <c r="N100" i="9"/>
  <c r="O36" i="9"/>
  <c r="O100" i="9"/>
  <c r="J101" i="9"/>
  <c r="K101" i="9"/>
  <c r="L101" i="9"/>
  <c r="M101" i="9"/>
  <c r="N101" i="9"/>
  <c r="O37" i="9"/>
  <c r="O101" i="9"/>
  <c r="J102" i="9"/>
  <c r="K102" i="9"/>
  <c r="L102" i="9"/>
  <c r="M102" i="9"/>
  <c r="N102" i="9"/>
  <c r="O38" i="9"/>
  <c r="O102" i="9"/>
  <c r="K91" i="9"/>
  <c r="L91" i="9"/>
  <c r="M91" i="9"/>
  <c r="N91" i="9"/>
  <c r="O27" i="9"/>
  <c r="O91" i="9"/>
  <c r="J91" i="9"/>
  <c r="J80" i="9"/>
  <c r="K80" i="9"/>
  <c r="L80" i="9"/>
  <c r="M80" i="9"/>
  <c r="N80" i="9"/>
  <c r="O16" i="9"/>
  <c r="O80" i="9"/>
  <c r="J81" i="9"/>
  <c r="K81" i="9"/>
  <c r="L81" i="9"/>
  <c r="M81" i="9"/>
  <c r="N81" i="9"/>
  <c r="O17" i="9"/>
  <c r="O81" i="9"/>
  <c r="J82" i="9"/>
  <c r="K82" i="9"/>
  <c r="L82" i="9"/>
  <c r="M82" i="9"/>
  <c r="N82" i="9"/>
  <c r="O18" i="9"/>
  <c r="O82" i="9"/>
  <c r="J83" i="9"/>
  <c r="K83" i="9"/>
  <c r="L83" i="9"/>
  <c r="M83" i="9"/>
  <c r="N83" i="9"/>
  <c r="O19" i="9"/>
  <c r="O83" i="9"/>
  <c r="J84" i="9"/>
  <c r="K84" i="9"/>
  <c r="L84" i="9"/>
  <c r="M84" i="9"/>
  <c r="N84" i="9"/>
  <c r="O20" i="9"/>
  <c r="O84" i="9"/>
  <c r="J85" i="9"/>
  <c r="K85" i="9"/>
  <c r="L85" i="9"/>
  <c r="M85" i="9"/>
  <c r="N85" i="9"/>
  <c r="O21" i="9"/>
  <c r="O85" i="9"/>
  <c r="J86" i="9"/>
  <c r="K86" i="9"/>
  <c r="L86" i="9"/>
  <c r="M86" i="9"/>
  <c r="N86" i="9"/>
  <c r="O22" i="9"/>
  <c r="O86" i="9"/>
  <c r="J87" i="9"/>
  <c r="K87" i="9"/>
  <c r="L87" i="9"/>
  <c r="M87" i="9"/>
  <c r="N87" i="9"/>
  <c r="O23" i="9"/>
  <c r="O87" i="9"/>
  <c r="J88" i="9"/>
  <c r="K88" i="9"/>
  <c r="L88" i="9"/>
  <c r="M88" i="9"/>
  <c r="N88" i="9"/>
  <c r="O24" i="9"/>
  <c r="O88" i="9"/>
  <c r="J89" i="9"/>
  <c r="K89" i="9"/>
  <c r="L89" i="9"/>
  <c r="M89" i="9"/>
  <c r="N89" i="9"/>
  <c r="O25" i="9"/>
  <c r="O89" i="9"/>
  <c r="J90" i="9"/>
  <c r="K90" i="9"/>
  <c r="L90" i="9"/>
  <c r="M90" i="9"/>
  <c r="N90" i="9"/>
  <c r="O26" i="9"/>
  <c r="O90" i="9"/>
  <c r="K79" i="9"/>
  <c r="L79" i="9"/>
  <c r="M79" i="9"/>
  <c r="N79" i="9"/>
  <c r="O15" i="9"/>
  <c r="O79" i="9"/>
  <c r="J79" i="9"/>
  <c r="E130" i="9"/>
  <c r="F130" i="9"/>
  <c r="E131" i="9"/>
  <c r="F131" i="9"/>
  <c r="E132" i="9"/>
  <c r="F132" i="9"/>
  <c r="E133" i="9"/>
  <c r="F133" i="9"/>
  <c r="E134" i="9"/>
  <c r="F134" i="9"/>
  <c r="E135" i="9"/>
  <c r="F135" i="9"/>
  <c r="E136" i="9"/>
  <c r="F136" i="9"/>
  <c r="E137" i="9"/>
  <c r="F137" i="9"/>
  <c r="E138" i="9"/>
  <c r="F138" i="9"/>
  <c r="F129" i="9"/>
  <c r="G16" i="9"/>
  <c r="G80" i="9"/>
  <c r="G17" i="9"/>
  <c r="G81" i="9"/>
  <c r="G18" i="9"/>
  <c r="G82" i="9"/>
  <c r="G19" i="9"/>
  <c r="G83" i="9"/>
  <c r="G20" i="9"/>
  <c r="G84" i="9"/>
  <c r="G21" i="9"/>
  <c r="G85" i="9"/>
  <c r="G22" i="9"/>
  <c r="G86" i="9"/>
  <c r="G23" i="9"/>
  <c r="G87" i="9"/>
  <c r="G24" i="9"/>
  <c r="G88" i="9"/>
  <c r="G25" i="9"/>
  <c r="G89" i="9"/>
  <c r="G26" i="9"/>
  <c r="G90" i="9"/>
  <c r="G27" i="9"/>
  <c r="G91" i="9"/>
  <c r="G28" i="9"/>
  <c r="G92" i="9"/>
  <c r="G29" i="9"/>
  <c r="G93" i="9"/>
  <c r="G30" i="9"/>
  <c r="G94" i="9"/>
  <c r="G31" i="9"/>
  <c r="G95" i="9"/>
  <c r="G32" i="9"/>
  <c r="G96" i="9"/>
  <c r="G33" i="9"/>
  <c r="G97" i="9"/>
  <c r="G34" i="9"/>
  <c r="G98" i="9"/>
  <c r="G35" i="9"/>
  <c r="G99" i="9"/>
  <c r="G36" i="9"/>
  <c r="G100" i="9"/>
  <c r="G37" i="9"/>
  <c r="G101" i="9"/>
  <c r="G38" i="9"/>
  <c r="G102" i="9"/>
  <c r="G39" i="9"/>
  <c r="G103" i="9"/>
  <c r="G40" i="9"/>
  <c r="G104" i="9"/>
  <c r="G41" i="9"/>
  <c r="G105" i="9"/>
  <c r="G42" i="9"/>
  <c r="G106" i="9"/>
  <c r="G43" i="9"/>
  <c r="G107" i="9"/>
  <c r="G44" i="9"/>
  <c r="G108" i="9"/>
  <c r="G45" i="9"/>
  <c r="G109" i="9"/>
  <c r="G46" i="9"/>
  <c r="G110" i="9"/>
  <c r="G47" i="9"/>
  <c r="G111" i="9"/>
  <c r="G48" i="9"/>
  <c r="G112" i="9"/>
  <c r="G49" i="9"/>
  <c r="G113" i="9"/>
  <c r="G50" i="9"/>
  <c r="G114" i="9"/>
  <c r="G51" i="9"/>
  <c r="G115" i="9"/>
  <c r="G52" i="9"/>
  <c r="G116" i="9"/>
  <c r="G53" i="9"/>
  <c r="G117" i="9"/>
  <c r="G54" i="9"/>
  <c r="G118" i="9"/>
  <c r="G55" i="9"/>
  <c r="G119" i="9"/>
  <c r="G56" i="9"/>
  <c r="G120" i="9"/>
  <c r="G57" i="9"/>
  <c r="G121" i="9"/>
  <c r="G58" i="9"/>
  <c r="G122" i="9"/>
  <c r="G59" i="9"/>
  <c r="G123" i="9"/>
  <c r="G60" i="9"/>
  <c r="G124" i="9"/>
  <c r="G61" i="9"/>
  <c r="G125" i="9"/>
  <c r="G62" i="9"/>
  <c r="G126" i="9"/>
  <c r="G63" i="9"/>
  <c r="G127" i="9"/>
  <c r="G64" i="9"/>
  <c r="G128" i="9"/>
  <c r="G65" i="9"/>
  <c r="G129" i="9"/>
  <c r="G66" i="9"/>
  <c r="G130" i="9"/>
  <c r="G67" i="9"/>
  <c r="G131" i="9"/>
  <c r="G68" i="9"/>
  <c r="G132" i="9"/>
  <c r="G69" i="9"/>
  <c r="G133" i="9"/>
  <c r="G70" i="9"/>
  <c r="G134" i="9"/>
  <c r="G71" i="9"/>
  <c r="G135" i="9"/>
  <c r="G72" i="9"/>
  <c r="G136" i="9"/>
  <c r="G73" i="9"/>
  <c r="G137" i="9"/>
  <c r="G74" i="9"/>
  <c r="G138" i="9"/>
  <c r="G15" i="9"/>
  <c r="G79" i="9"/>
  <c r="B128" i="9"/>
  <c r="C128" i="9"/>
  <c r="D128" i="9"/>
  <c r="E128" i="9"/>
  <c r="F128" i="9"/>
  <c r="B129" i="9"/>
  <c r="C129" i="9"/>
  <c r="D129" i="9"/>
  <c r="E129" i="9"/>
  <c r="B130" i="9"/>
  <c r="C130" i="9"/>
  <c r="D130" i="9"/>
  <c r="B131" i="9"/>
  <c r="C131" i="9"/>
  <c r="D131" i="9"/>
  <c r="B132" i="9"/>
  <c r="C132" i="9"/>
  <c r="D132" i="9"/>
  <c r="B133" i="9"/>
  <c r="C133" i="9"/>
  <c r="D133" i="9"/>
  <c r="B134" i="9"/>
  <c r="C134" i="9"/>
  <c r="D134" i="9"/>
  <c r="B135" i="9"/>
  <c r="C135" i="9"/>
  <c r="D135" i="9"/>
  <c r="B136" i="9"/>
  <c r="C136" i="9"/>
  <c r="D136" i="9"/>
  <c r="B137" i="9"/>
  <c r="C137" i="9"/>
  <c r="D137" i="9"/>
  <c r="B138" i="9"/>
  <c r="C138" i="9"/>
  <c r="D138" i="9"/>
  <c r="C127" i="9"/>
  <c r="D127" i="9"/>
  <c r="E127" i="9"/>
  <c r="F127" i="9"/>
  <c r="B127" i="9"/>
  <c r="B116" i="9"/>
  <c r="C116" i="9"/>
  <c r="D116" i="9"/>
  <c r="E116" i="9"/>
  <c r="F116" i="9"/>
  <c r="B117" i="9"/>
  <c r="C117" i="9"/>
  <c r="D117" i="9"/>
  <c r="E117" i="9"/>
  <c r="F117" i="9"/>
  <c r="B118" i="9"/>
  <c r="C118" i="9"/>
  <c r="D118" i="9"/>
  <c r="E118" i="9"/>
  <c r="F118" i="9"/>
  <c r="B119" i="9"/>
  <c r="C119" i="9"/>
  <c r="D119" i="9"/>
  <c r="E119" i="9"/>
  <c r="F119" i="9"/>
  <c r="B120" i="9"/>
  <c r="C120" i="9"/>
  <c r="D120" i="9"/>
  <c r="E120" i="9"/>
  <c r="F120" i="9"/>
  <c r="B121" i="9"/>
  <c r="C121" i="9"/>
  <c r="D121" i="9"/>
  <c r="E121" i="9"/>
  <c r="F121" i="9"/>
  <c r="B122" i="9"/>
  <c r="C122" i="9"/>
  <c r="D122" i="9"/>
  <c r="E122" i="9"/>
  <c r="F122" i="9"/>
  <c r="B123" i="9"/>
  <c r="C123" i="9"/>
  <c r="D123" i="9"/>
  <c r="E123" i="9"/>
  <c r="F123" i="9"/>
  <c r="B124" i="9"/>
  <c r="C124" i="9"/>
  <c r="D124" i="9"/>
  <c r="E124" i="9"/>
  <c r="F124" i="9"/>
  <c r="B125" i="9"/>
  <c r="C125" i="9"/>
  <c r="D125" i="9"/>
  <c r="E125" i="9"/>
  <c r="F125" i="9"/>
  <c r="B126" i="9"/>
  <c r="C126" i="9"/>
  <c r="D126" i="9"/>
  <c r="E126" i="9"/>
  <c r="F126" i="9"/>
  <c r="C115" i="9"/>
  <c r="D115" i="9"/>
  <c r="E115" i="9"/>
  <c r="F115" i="9"/>
  <c r="B115" i="9"/>
  <c r="B104" i="9"/>
  <c r="C104" i="9"/>
  <c r="D104" i="9"/>
  <c r="E104" i="9"/>
  <c r="F104" i="9"/>
  <c r="B105" i="9"/>
  <c r="C105" i="9"/>
  <c r="D105" i="9"/>
  <c r="E105" i="9"/>
  <c r="F105" i="9"/>
  <c r="B106" i="9"/>
  <c r="C106" i="9"/>
  <c r="D106" i="9"/>
  <c r="E106" i="9"/>
  <c r="F106" i="9"/>
  <c r="B107" i="9"/>
  <c r="C107" i="9"/>
  <c r="D107" i="9"/>
  <c r="E107" i="9"/>
  <c r="F107" i="9"/>
  <c r="B108" i="9"/>
  <c r="C108" i="9"/>
  <c r="D108" i="9"/>
  <c r="E108" i="9"/>
  <c r="F108" i="9"/>
  <c r="B109" i="9"/>
  <c r="C109" i="9"/>
  <c r="D109" i="9"/>
  <c r="E109" i="9"/>
  <c r="F109" i="9"/>
  <c r="B110" i="9"/>
  <c r="C110" i="9"/>
  <c r="D110" i="9"/>
  <c r="E110" i="9"/>
  <c r="F110" i="9"/>
  <c r="B111" i="9"/>
  <c r="C111" i="9"/>
  <c r="D111" i="9"/>
  <c r="E111" i="9"/>
  <c r="F111" i="9"/>
  <c r="B112" i="9"/>
  <c r="C112" i="9"/>
  <c r="D112" i="9"/>
  <c r="E112" i="9"/>
  <c r="F112" i="9"/>
  <c r="B113" i="9"/>
  <c r="C113" i="9"/>
  <c r="D113" i="9"/>
  <c r="E113" i="9"/>
  <c r="F113" i="9"/>
  <c r="B114" i="9"/>
  <c r="C114" i="9"/>
  <c r="D114" i="9"/>
  <c r="E114" i="9"/>
  <c r="F114" i="9"/>
  <c r="C103" i="9"/>
  <c r="D103" i="9"/>
  <c r="E103" i="9"/>
  <c r="F103" i="9"/>
  <c r="B103" i="9"/>
  <c r="B92" i="9"/>
  <c r="C92" i="9"/>
  <c r="D92" i="9"/>
  <c r="E92" i="9"/>
  <c r="F92" i="9"/>
  <c r="B93" i="9"/>
  <c r="C93" i="9"/>
  <c r="D93" i="9"/>
  <c r="E93" i="9"/>
  <c r="F93" i="9"/>
  <c r="B94" i="9"/>
  <c r="C94" i="9"/>
  <c r="D94" i="9"/>
  <c r="E94" i="9"/>
  <c r="F94" i="9"/>
  <c r="B95" i="9"/>
  <c r="C95" i="9"/>
  <c r="D95" i="9"/>
  <c r="E95" i="9"/>
  <c r="F95" i="9"/>
  <c r="B96" i="9"/>
  <c r="C96" i="9"/>
  <c r="D96" i="9"/>
  <c r="E96" i="9"/>
  <c r="F96" i="9"/>
  <c r="B97" i="9"/>
  <c r="C97" i="9"/>
  <c r="D97" i="9"/>
  <c r="E97" i="9"/>
  <c r="F97" i="9"/>
  <c r="B98" i="9"/>
  <c r="C98" i="9"/>
  <c r="D98" i="9"/>
  <c r="E98" i="9"/>
  <c r="F98" i="9"/>
  <c r="B99" i="9"/>
  <c r="C99" i="9"/>
  <c r="D99" i="9"/>
  <c r="E99" i="9"/>
  <c r="F99" i="9"/>
  <c r="B100" i="9"/>
  <c r="C100" i="9"/>
  <c r="D100" i="9"/>
  <c r="E100" i="9"/>
  <c r="F100" i="9"/>
  <c r="B101" i="9"/>
  <c r="C101" i="9"/>
  <c r="D101" i="9"/>
  <c r="E101" i="9"/>
  <c r="F101" i="9"/>
  <c r="B102" i="9"/>
  <c r="C102" i="9"/>
  <c r="D102" i="9"/>
  <c r="E102" i="9"/>
  <c r="F102" i="9"/>
  <c r="C91" i="9"/>
  <c r="D91" i="9"/>
  <c r="E91" i="9"/>
  <c r="F91" i="9"/>
  <c r="B91" i="9"/>
  <c r="B80" i="9"/>
  <c r="C80" i="9"/>
  <c r="D80" i="9"/>
  <c r="E80" i="9"/>
  <c r="F80" i="9"/>
  <c r="B81" i="9"/>
  <c r="C81" i="9"/>
  <c r="D81" i="9"/>
  <c r="E81" i="9"/>
  <c r="F81" i="9"/>
  <c r="B82" i="9"/>
  <c r="C82" i="9"/>
  <c r="D82" i="9"/>
  <c r="E82" i="9"/>
  <c r="F82" i="9"/>
  <c r="B83" i="9"/>
  <c r="C83" i="9"/>
  <c r="D83" i="9"/>
  <c r="E83" i="9"/>
  <c r="F83" i="9"/>
  <c r="B84" i="9"/>
  <c r="C84" i="9"/>
  <c r="D84" i="9"/>
  <c r="E84" i="9"/>
  <c r="F84" i="9"/>
  <c r="B85" i="9"/>
  <c r="C85" i="9"/>
  <c r="D85" i="9"/>
  <c r="E85" i="9"/>
  <c r="F85" i="9"/>
  <c r="B86" i="9"/>
  <c r="C86" i="9"/>
  <c r="D86" i="9"/>
  <c r="E86" i="9"/>
  <c r="F86" i="9"/>
  <c r="B87" i="9"/>
  <c r="C87" i="9"/>
  <c r="D87" i="9"/>
  <c r="E87" i="9"/>
  <c r="F87" i="9"/>
  <c r="B88" i="9"/>
  <c r="C88" i="9"/>
  <c r="D88" i="9"/>
  <c r="E88" i="9"/>
  <c r="F88" i="9"/>
  <c r="B89" i="9"/>
  <c r="C89" i="9"/>
  <c r="D89" i="9"/>
  <c r="E89" i="9"/>
  <c r="F89" i="9"/>
  <c r="B90" i="9"/>
  <c r="C90" i="9"/>
  <c r="D90" i="9"/>
  <c r="E90" i="9"/>
  <c r="F90" i="9"/>
  <c r="C79" i="9"/>
  <c r="D79" i="9"/>
  <c r="E79" i="9"/>
  <c r="F79" i="9"/>
  <c r="B79" i="9"/>
  <c r="H1" i="8"/>
  <c r="Q32" i="2"/>
  <c r="P32" i="2"/>
  <c r="O32" i="2"/>
  <c r="N32" i="2"/>
  <c r="M32" i="2"/>
  <c r="L32" i="2"/>
  <c r="Q26" i="2"/>
  <c r="P26" i="2"/>
  <c r="O26" i="2"/>
  <c r="N26" i="2"/>
  <c r="M26" i="2"/>
  <c r="L26" i="2"/>
  <c r="Q20" i="2"/>
  <c r="P20" i="2"/>
  <c r="O20" i="2"/>
  <c r="N20" i="2"/>
  <c r="M20" i="2"/>
  <c r="L20" i="2"/>
  <c r="Q14" i="2"/>
  <c r="P14" i="2"/>
  <c r="O14" i="2"/>
  <c r="N14" i="2"/>
  <c r="M14" i="2"/>
  <c r="L14" i="2"/>
  <c r="Q9" i="2"/>
  <c r="P9" i="2"/>
  <c r="O9" i="2"/>
  <c r="N9" i="2"/>
  <c r="M9" i="2"/>
  <c r="L9" i="2"/>
  <c r="M32" i="1"/>
  <c r="N32" i="1"/>
  <c r="O32" i="1"/>
  <c r="P32" i="1"/>
  <c r="Q32" i="1"/>
  <c r="M26" i="1"/>
  <c r="N26" i="1"/>
  <c r="O26" i="1"/>
  <c r="P26" i="1"/>
  <c r="Q26" i="1"/>
  <c r="M20" i="1"/>
  <c r="N20" i="1"/>
  <c r="O20" i="1"/>
  <c r="P20" i="1"/>
  <c r="Q20" i="1"/>
  <c r="M14" i="1"/>
  <c r="N14" i="1"/>
  <c r="O14" i="1"/>
  <c r="P14" i="1"/>
  <c r="Q14" i="1"/>
  <c r="L32" i="1"/>
  <c r="L26" i="1"/>
  <c r="L20" i="1"/>
  <c r="L14" i="1"/>
  <c r="M9" i="1"/>
  <c r="N9" i="1"/>
  <c r="O9" i="1"/>
  <c r="P9" i="1"/>
  <c r="Q9" i="1"/>
  <c r="L9" i="1"/>
  <c r="H35" i="1"/>
  <c r="H34" i="1"/>
  <c r="H33" i="1"/>
  <c r="H30" i="1"/>
  <c r="H29" i="1"/>
  <c r="H28" i="1"/>
  <c r="H27" i="1"/>
  <c r="H26" i="1"/>
  <c r="H23" i="1"/>
  <c r="H22" i="1"/>
  <c r="H21" i="1"/>
  <c r="H20" i="1"/>
  <c r="H19" i="1"/>
  <c r="H16" i="1"/>
  <c r="H15" i="1"/>
  <c r="H14" i="1"/>
  <c r="H13" i="1"/>
  <c r="H12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<sst xmlns="http://schemas.openxmlformats.org/spreadsheetml/2006/main" count="3196" uniqueCount="45">
  <si>
    <t xml:space="preserve">Dealer Satisfaction </t>
  </si>
  <si>
    <t>Survey Scale:</t>
  </si>
  <si>
    <t xml:space="preserve">Sample </t>
  </si>
  <si>
    <t>North America</t>
  </si>
  <si>
    <t>Size</t>
  </si>
  <si>
    <t xml:space="preserve"> </t>
  </si>
  <si>
    <t>South America</t>
  </si>
  <si>
    <t>Europe</t>
  </si>
  <si>
    <t>Pacific Rim</t>
  </si>
  <si>
    <t>China</t>
  </si>
  <si>
    <t>End-User Satisfaction</t>
  </si>
  <si>
    <t>Mower Test Functional Performance</t>
  </si>
  <si>
    <t>Sample</t>
  </si>
  <si>
    <t>Observation</t>
  </si>
  <si>
    <t>Pass</t>
  </si>
  <si>
    <t>Fail</t>
  </si>
  <si>
    <t>Gross Revenues</t>
  </si>
  <si>
    <t>Prices for PLE products for the past 5 years:</t>
  </si>
  <si>
    <t>Year</t>
  </si>
  <si>
    <t>Mower Price</t>
  </si>
  <si>
    <t>Tractor Price</t>
  </si>
  <si>
    <t>Month</t>
  </si>
  <si>
    <t>NA</t>
  </si>
  <si>
    <t>SA</t>
  </si>
  <si>
    <t>Pacific</t>
  </si>
  <si>
    <t>World</t>
  </si>
  <si>
    <t>Market Share</t>
  </si>
  <si>
    <t>Region</t>
  </si>
  <si>
    <t>This would best be done with PivotTables or Sort procedures that are covered in the next chapter.</t>
  </si>
  <si>
    <t>This exercise gives students practice at copying, pasting, and manipulating data in spreadsheets.</t>
  </si>
  <si>
    <t>Totals</t>
  </si>
  <si>
    <t>Number of failures</t>
  </si>
  <si>
    <t>Mower Unit Sales</t>
  </si>
  <si>
    <t>Eur</t>
  </si>
  <si>
    <t>Pac</t>
  </si>
  <si>
    <t>Tractor Unit Sales</t>
  </si>
  <si>
    <t>Gross Revenues Mowers</t>
  </si>
  <si>
    <t>Gross Revenues Tractors</t>
  </si>
  <si>
    <t>Industry Mower Total Sales</t>
  </si>
  <si>
    <t>Industry Tractor Total Sales</t>
  </si>
  <si>
    <t>PLE Mower Unit Sales</t>
  </si>
  <si>
    <t>PLE Tractor Unit Sales</t>
  </si>
  <si>
    <t>Five Year Market Share</t>
  </si>
  <si>
    <t>The accompanying spreadsheets provide the analysis.</t>
  </si>
  <si>
    <t>Students should summarize these in a coherent written report.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</si>
</sst>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</numFmts>
  <fonts count="8" x14ac:knownFonts="1">
    <font>
      <sz val="10"/>
      <name val="Arial"/>
    </font>
    <font>
      <sz val="12"/>
      <color theme="1"/>
      <name val="Calibri"/>
      <family val="2"/>
      <scheme val="minor"/>
    </font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u/>
      <sz val="10"/>
      <color theme="10"/>
      <name val="Arial"/>
    </font>
    <font>
      <u/>
      <sz val="10"/>
      <color theme="11"/>
      <name val="Arial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auto="1"/>
      </bottom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2" fillId="0" borderId="0"/>
    <xf numFmtId="0" fontId="2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/>
    <xf numFmtId="0" fontId="3" fillId="0" borderId="0" xfId="0" applyFont="1" applyAlignment="1">
      <alignment horizontal="center"/>
    </xf>
    <xf numFmtId="0" fontId="5" fillId="0" borderId="0" xfId="0" applyFont="1"/>
    <xf numFmtId="0" fontId="3" fillId="0" borderId="0" xfId="0" applyFont="1"/>
    <xf numFmtId="0" fontId="3" fillId="0" borderId="1" xfId="0" applyFont="1" applyBorder="1"/>
    <xf numFmtId="0" fontId="3" fillId="0" borderId="0" xfId="0" applyFont="1" applyAlignment="1">
      <alignment horizontal="right"/>
    </xf>
    <xf numFmtId="0" fontId="3" fillId="2" borderId="0" xfId="0" applyFont="1" applyFill="1"/>
    <xf numFmtId="0" fontId="4" fillId="2" borderId="0" xfId="0" applyFont="1" applyFill="1"/>
    <xf numFmtId="0" fontId="4" fillId="0" borderId="2" xfId="0" applyFont="1" applyBorder="1"/>
    <xf numFmtId="0" fontId="3" fillId="2" borderId="2" xfId="0" applyFont="1" applyFill="1" applyBorder="1"/>
    <xf numFmtId="0" fontId="4" fillId="2" borderId="2" xfId="0" applyFont="1" applyFill="1" applyBorder="1"/>
    <xf numFmtId="6" fontId="3" fillId="0" borderId="0" xfId="0" applyNumberFormat="1" applyFont="1"/>
    <xf numFmtId="17" fontId="3" fillId="0" borderId="0" xfId="0" applyNumberFormat="1" applyFont="1"/>
    <xf numFmtId="0" fontId="4" fillId="0" borderId="0" xfId="0" applyNumberFormat="1" applyFont="1"/>
    <xf numFmtId="0" fontId="5" fillId="0" borderId="0" xfId="6" applyFont="1"/>
    <xf numFmtId="0" fontId="4" fillId="0" borderId="0" xfId="6" applyFont="1"/>
    <xf numFmtId="0" fontId="3" fillId="0" borderId="0" xfId="6" applyFont="1"/>
    <xf numFmtId="0" fontId="3" fillId="0" borderId="1" xfId="6" applyFont="1" applyBorder="1" applyAlignment="1">
      <alignment horizontal="right"/>
    </xf>
    <xf numFmtId="164" fontId="4" fillId="0" borderId="0" xfId="6" applyNumberFormat="1" applyFont="1"/>
    <xf numFmtId="1" fontId="4" fillId="0" borderId="0" xfId="0" applyNumberFormat="1" applyFont="1"/>
    <xf numFmtId="17" fontId="3" fillId="0" borderId="1" xfId="0" applyNumberFormat="1" applyFont="1" applyBorder="1"/>
    <xf numFmtId="1" fontId="4" fillId="0" borderId="1" xfId="0" applyNumberFormat="1" applyFont="1" applyBorder="1"/>
    <xf numFmtId="0" fontId="3" fillId="0" borderId="0" xfId="0" applyFont="1" applyBorder="1"/>
    <xf numFmtId="1" fontId="4" fillId="0" borderId="0" xfId="0" applyNumberFormat="1" applyFont="1" applyBorder="1"/>
    <xf numFmtId="6" fontId="3" fillId="0" borderId="0" xfId="0" applyNumberFormat="1" applyFont="1" applyAlignment="1">
      <alignment horizontal="left"/>
    </xf>
    <xf numFmtId="10" fontId="4" fillId="0" borderId="0" xfId="1" applyNumberFormat="1" applyFont="1"/>
    <xf numFmtId="0" fontId="4" fillId="0" borderId="1" xfId="0" applyFont="1" applyBorder="1"/>
    <xf numFmtId="0" fontId="4" fillId="0" borderId="1" xfId="0" applyNumberFormat="1" applyFont="1" applyBorder="1"/>
    <xf numFmtId="10" fontId="4" fillId="2" borderId="0" xfId="1" applyNumberFormat="1" applyFont="1" applyFill="1"/>
    <xf numFmtId="0" fontId="4" fillId="2" borderId="0" xfId="6" applyFont="1" applyFill="1"/>
    <xf numFmtId="0" fontId="3" fillId="2" borderId="1" xfId="0" applyFont="1" applyFill="1" applyBorder="1"/>
    <xf numFmtId="17" fontId="3" fillId="2" borderId="0" xfId="0" applyNumberFormat="1" applyFont="1" applyFill="1"/>
    <xf numFmtId="17" fontId="3" fillId="2" borderId="1" xfId="0" applyNumberFormat="1" applyFont="1" applyFill="1" applyBorder="1"/>
    <xf numFmtId="10" fontId="4" fillId="2" borderId="1" xfId="1" applyNumberFormat="1" applyFont="1" applyFill="1" applyBorder="1"/>
    <xf numFmtId="0" fontId="3" fillId="2" borderId="0" xfId="6" applyFont="1" applyFill="1"/>
    <xf numFmtId="164" fontId="4" fillId="2" borderId="0" xfId="6" applyNumberFormat="1" applyFont="1" applyFill="1"/>
  </cellXfs>
  <cellStyles count="11">
    <cellStyle name="Comma 2" xfId="2"/>
    <cellStyle name="Currency 2" xfId="3"/>
    <cellStyle name="Followed Hyperlink" xfId="8" builtinId="9" hidden="1"/>
    <cellStyle name="Followed Hyperlink" xfId="10" builtinId="9" hidden="1"/>
    <cellStyle name="Hyperlink" xfId="7" builtinId="8" hidden="1"/>
    <cellStyle name="Hyperlink" xfId="9" builtinId="8" hidden="1"/>
    <cellStyle name="Normal" xfId="0" builtinId="0"/>
    <cellStyle name="Normal 2" xfId="4"/>
    <cellStyle name="Normal 3" xfId="5"/>
    <cellStyle name="Normal 4" xfId="6"/>
    <cellStyle name="Percent" xfId="1" builtinId="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tabSelected="1" workbookViewId="0"/>
  </sheetViews>
  <sheetFormatPr baseColWidth="10" defaultRowHeight="16" x14ac:dyDescent="0.2"/>
  <cols>
    <col min="1" max="16384" width="10.83203125" style="2"/>
  </cols>
  <sheetData>
    <row r="1" spans="1:1" x14ac:dyDescent="0.2">
      <c r="A1" s="5" t="s">
        <v>43</v>
      </c>
    </row>
    <row r="3" spans="1:1" x14ac:dyDescent="0.2">
      <c r="A3" s="5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S35"/>
  <sheetViews>
    <sheetView workbookViewId="0"/>
  </sheetViews>
  <sheetFormatPr baseColWidth="10" defaultColWidth="8.83203125" defaultRowHeight="16" x14ac:dyDescent="0.2"/>
  <cols>
    <col min="1" max="1" width="14.5" style="2" bestFit="1" customWidth="1"/>
    <col min="2" max="7" width="5.6640625" style="2" customWidth="1"/>
    <col min="8" max="8" width="8.5" style="2" bestFit="1" customWidth="1"/>
    <col min="9" max="9" width="8.83203125" style="2"/>
    <col min="10" max="10" width="15.1640625" style="2" bestFit="1" customWidth="1"/>
    <col min="11" max="16384" width="8.83203125" style="2"/>
  </cols>
  <sheetData>
    <row r="1" spans="1:19" x14ac:dyDescent="0.2">
      <c r="A1" s="1" t="s">
        <v>0</v>
      </c>
      <c r="B1" s="1"/>
      <c r="J1" s="9" t="s">
        <v>28</v>
      </c>
      <c r="K1" s="9"/>
      <c r="L1" s="9"/>
      <c r="M1" s="9"/>
      <c r="N1" s="9"/>
      <c r="O1" s="9"/>
      <c r="P1" s="9"/>
      <c r="Q1" s="9"/>
      <c r="R1" s="9"/>
      <c r="S1" s="9"/>
    </row>
    <row r="2" spans="1:19" x14ac:dyDescent="0.2">
      <c r="A2" s="3"/>
      <c r="B2" s="3"/>
      <c r="J2" s="9" t="s">
        <v>29</v>
      </c>
      <c r="K2" s="9"/>
      <c r="L2" s="9"/>
      <c r="M2" s="9"/>
      <c r="N2" s="9"/>
      <c r="O2" s="9"/>
      <c r="P2" s="9"/>
      <c r="Q2" s="9"/>
      <c r="R2" s="9"/>
      <c r="S2" s="9"/>
    </row>
    <row r="3" spans="1:19" x14ac:dyDescent="0.2">
      <c r="A3" s="4" t="s">
        <v>1</v>
      </c>
      <c r="B3" s="4">
        <v>0</v>
      </c>
      <c r="C3" s="4">
        <v>1</v>
      </c>
      <c r="D3" s="4">
        <v>2</v>
      </c>
      <c r="E3" s="4">
        <v>3</v>
      </c>
      <c r="F3" s="4">
        <v>4</v>
      </c>
      <c r="G3" s="4">
        <v>5</v>
      </c>
      <c r="H3" s="5" t="s">
        <v>2</v>
      </c>
    </row>
    <row r="4" spans="1:19" x14ac:dyDescent="0.2">
      <c r="A4" s="5" t="s">
        <v>3</v>
      </c>
      <c r="H4" s="5" t="s">
        <v>4</v>
      </c>
      <c r="J4" s="5" t="s">
        <v>27</v>
      </c>
      <c r="K4" s="7" t="s">
        <v>18</v>
      </c>
      <c r="L4" s="5">
        <v>0</v>
      </c>
      <c r="M4" s="5">
        <v>1</v>
      </c>
      <c r="N4" s="5">
        <v>2</v>
      </c>
      <c r="O4" s="5">
        <v>3</v>
      </c>
      <c r="P4" s="5">
        <v>4</v>
      </c>
      <c r="Q4" s="5">
        <v>5</v>
      </c>
    </row>
    <row r="5" spans="1:19" x14ac:dyDescent="0.2">
      <c r="A5" s="5">
        <v>2014</v>
      </c>
      <c r="B5" s="2">
        <v>1</v>
      </c>
      <c r="C5" s="2">
        <v>0</v>
      </c>
      <c r="D5" s="2">
        <v>2</v>
      </c>
      <c r="E5" s="2">
        <v>14</v>
      </c>
      <c r="F5" s="2">
        <v>22</v>
      </c>
      <c r="G5" s="2">
        <v>11</v>
      </c>
      <c r="H5" s="2">
        <f>SUM(B5:G5)</f>
        <v>50</v>
      </c>
      <c r="J5" s="5" t="s">
        <v>3</v>
      </c>
      <c r="K5" s="5">
        <v>2014</v>
      </c>
      <c r="L5" s="2">
        <v>1</v>
      </c>
      <c r="M5" s="2">
        <v>0</v>
      </c>
      <c r="N5" s="2">
        <v>2</v>
      </c>
      <c r="O5" s="2">
        <v>14</v>
      </c>
      <c r="P5" s="2">
        <v>22</v>
      </c>
      <c r="Q5" s="2">
        <v>11</v>
      </c>
    </row>
    <row r="6" spans="1:19" x14ac:dyDescent="0.2">
      <c r="A6" s="5">
        <v>2015</v>
      </c>
      <c r="B6" s="2">
        <v>0</v>
      </c>
      <c r="C6" s="2">
        <v>0</v>
      </c>
      <c r="D6" s="2">
        <v>2</v>
      </c>
      <c r="E6" s="2">
        <v>14</v>
      </c>
      <c r="F6" s="2">
        <v>20</v>
      </c>
      <c r="G6" s="2">
        <v>14</v>
      </c>
      <c r="H6" s="2">
        <f>SUM(B6:G6)</f>
        <v>50</v>
      </c>
      <c r="J6" s="5" t="s">
        <v>6</v>
      </c>
      <c r="K6" s="5">
        <v>2014</v>
      </c>
      <c r="L6" s="2">
        <v>0</v>
      </c>
      <c r="M6" s="2">
        <v>0</v>
      </c>
      <c r="N6" s="2">
        <v>0</v>
      </c>
      <c r="O6" s="2">
        <v>2</v>
      </c>
      <c r="P6" s="2">
        <v>6</v>
      </c>
      <c r="Q6" s="2">
        <v>2</v>
      </c>
    </row>
    <row r="7" spans="1:19" x14ac:dyDescent="0.2">
      <c r="A7" s="5">
        <v>2016</v>
      </c>
      <c r="B7" s="2">
        <v>1</v>
      </c>
      <c r="C7" s="2">
        <v>1</v>
      </c>
      <c r="D7" s="2">
        <v>1</v>
      </c>
      <c r="E7" s="2">
        <v>8</v>
      </c>
      <c r="F7" s="2">
        <v>34</v>
      </c>
      <c r="G7" s="2">
        <v>15</v>
      </c>
      <c r="H7" s="2">
        <f>SUM(B7:G7)</f>
        <v>60</v>
      </c>
      <c r="J7" s="5" t="s">
        <v>7</v>
      </c>
      <c r="K7" s="5">
        <v>2014</v>
      </c>
      <c r="L7" s="2">
        <v>0</v>
      </c>
      <c r="M7" s="2">
        <v>0</v>
      </c>
      <c r="N7" s="2">
        <v>1</v>
      </c>
      <c r="O7" s="2">
        <v>3</v>
      </c>
      <c r="P7" s="2">
        <v>7</v>
      </c>
      <c r="Q7" s="2">
        <v>4</v>
      </c>
    </row>
    <row r="8" spans="1:19" x14ac:dyDescent="0.2">
      <c r="A8" s="5">
        <v>2017</v>
      </c>
      <c r="B8" s="2">
        <v>1</v>
      </c>
      <c r="C8" s="2">
        <v>2</v>
      </c>
      <c r="D8" s="2">
        <v>6</v>
      </c>
      <c r="E8" s="2">
        <v>12</v>
      </c>
      <c r="F8" s="2">
        <v>34</v>
      </c>
      <c r="G8" s="2">
        <v>45</v>
      </c>
      <c r="H8" s="2">
        <f>SUM(B8:G8)</f>
        <v>100</v>
      </c>
      <c r="J8" s="5" t="s">
        <v>8</v>
      </c>
      <c r="K8" s="5">
        <v>2014</v>
      </c>
      <c r="L8" s="2">
        <v>0</v>
      </c>
      <c r="M8" s="2">
        <v>0</v>
      </c>
      <c r="N8" s="2">
        <v>1</v>
      </c>
      <c r="O8" s="2">
        <v>2</v>
      </c>
      <c r="P8" s="2">
        <v>2</v>
      </c>
      <c r="Q8" s="2">
        <v>0</v>
      </c>
    </row>
    <row r="9" spans="1:19" x14ac:dyDescent="0.2">
      <c r="A9" s="5">
        <v>2018</v>
      </c>
      <c r="B9" s="2">
        <v>2</v>
      </c>
      <c r="C9" s="2">
        <v>3</v>
      </c>
      <c r="D9" s="2">
        <v>5</v>
      </c>
      <c r="E9" s="2">
        <v>15</v>
      </c>
      <c r="F9" s="2">
        <v>44</v>
      </c>
      <c r="G9" s="2">
        <v>56</v>
      </c>
      <c r="H9" s="2">
        <f>SUM(B9:G9)</f>
        <v>125</v>
      </c>
      <c r="J9" s="10"/>
      <c r="K9" s="11" t="s">
        <v>30</v>
      </c>
      <c r="L9" s="12">
        <f>SUM(L5:L8)</f>
        <v>1</v>
      </c>
      <c r="M9" s="12">
        <f t="shared" ref="M9:Q9" si="0">SUM(M5:M8)</f>
        <v>0</v>
      </c>
      <c r="N9" s="12">
        <f t="shared" si="0"/>
        <v>4</v>
      </c>
      <c r="O9" s="12">
        <f t="shared" si="0"/>
        <v>21</v>
      </c>
      <c r="P9" s="12">
        <f t="shared" si="0"/>
        <v>37</v>
      </c>
      <c r="Q9" s="12">
        <f t="shared" si="0"/>
        <v>17</v>
      </c>
    </row>
    <row r="10" spans="1:19" x14ac:dyDescent="0.2">
      <c r="H10" s="2" t="s">
        <v>5</v>
      </c>
      <c r="J10" s="5" t="s">
        <v>3</v>
      </c>
      <c r="K10" s="5">
        <v>2015</v>
      </c>
      <c r="L10" s="2">
        <v>0</v>
      </c>
      <c r="M10" s="2">
        <v>0</v>
      </c>
      <c r="N10" s="2">
        <v>2</v>
      </c>
      <c r="O10" s="2">
        <v>14</v>
      </c>
      <c r="P10" s="2">
        <v>20</v>
      </c>
      <c r="Q10" s="2">
        <v>14</v>
      </c>
    </row>
    <row r="11" spans="1:19" x14ac:dyDescent="0.2">
      <c r="A11" s="5" t="s">
        <v>6</v>
      </c>
      <c r="H11" s="2" t="s">
        <v>5</v>
      </c>
      <c r="J11" s="5" t="s">
        <v>6</v>
      </c>
      <c r="K11" s="5">
        <v>2015</v>
      </c>
      <c r="L11" s="2">
        <v>0</v>
      </c>
      <c r="M11" s="2">
        <v>0</v>
      </c>
      <c r="N11" s="2">
        <v>0</v>
      </c>
      <c r="O11" s="2">
        <v>2</v>
      </c>
      <c r="P11" s="2">
        <v>6</v>
      </c>
      <c r="Q11" s="2">
        <v>2</v>
      </c>
    </row>
    <row r="12" spans="1:19" x14ac:dyDescent="0.2">
      <c r="A12" s="5">
        <v>2014</v>
      </c>
      <c r="B12" s="2">
        <v>0</v>
      </c>
      <c r="C12" s="2">
        <v>0</v>
      </c>
      <c r="D12" s="2">
        <v>0</v>
      </c>
      <c r="E12" s="2">
        <v>2</v>
      </c>
      <c r="F12" s="2">
        <v>6</v>
      </c>
      <c r="G12" s="2">
        <v>2</v>
      </c>
      <c r="H12" s="2">
        <f>SUM(B12:G12)</f>
        <v>10</v>
      </c>
      <c r="J12" s="5" t="s">
        <v>7</v>
      </c>
      <c r="K12" s="5">
        <v>2015</v>
      </c>
      <c r="L12" s="2">
        <v>0</v>
      </c>
      <c r="M12" s="2">
        <v>0</v>
      </c>
      <c r="N12" s="2">
        <v>1</v>
      </c>
      <c r="O12" s="2">
        <v>2</v>
      </c>
      <c r="P12" s="2">
        <v>8</v>
      </c>
      <c r="Q12" s="2">
        <v>4</v>
      </c>
    </row>
    <row r="13" spans="1:19" x14ac:dyDescent="0.2">
      <c r="A13" s="5">
        <v>2015</v>
      </c>
      <c r="B13" s="2">
        <v>0</v>
      </c>
      <c r="C13" s="2">
        <v>0</v>
      </c>
      <c r="D13" s="2">
        <v>0</v>
      </c>
      <c r="E13" s="2">
        <v>2</v>
      </c>
      <c r="F13" s="2">
        <v>6</v>
      </c>
      <c r="G13" s="2">
        <v>2</v>
      </c>
      <c r="H13" s="2">
        <f>SUM(B13:G13)</f>
        <v>10</v>
      </c>
      <c r="J13" s="5" t="s">
        <v>8</v>
      </c>
      <c r="K13" s="5">
        <v>2015</v>
      </c>
      <c r="L13" s="2">
        <v>0</v>
      </c>
      <c r="M13" s="2">
        <v>0</v>
      </c>
      <c r="N13" s="2">
        <v>1</v>
      </c>
      <c r="O13" s="2">
        <v>1</v>
      </c>
      <c r="P13" s="2">
        <v>3</v>
      </c>
      <c r="Q13" s="2">
        <v>0</v>
      </c>
    </row>
    <row r="14" spans="1:19" x14ac:dyDescent="0.2">
      <c r="A14" s="5">
        <v>2016</v>
      </c>
      <c r="B14" s="2">
        <v>0</v>
      </c>
      <c r="C14" s="2">
        <v>0</v>
      </c>
      <c r="D14" s="2">
        <v>1</v>
      </c>
      <c r="E14" s="2">
        <v>4</v>
      </c>
      <c r="F14" s="2">
        <v>11</v>
      </c>
      <c r="G14" s="2">
        <v>14</v>
      </c>
      <c r="H14" s="2">
        <f>SUM(B14:G14)</f>
        <v>30</v>
      </c>
      <c r="J14" s="10"/>
      <c r="K14" s="11" t="s">
        <v>30</v>
      </c>
      <c r="L14" s="12">
        <f>SUM(L10:L13)</f>
        <v>0</v>
      </c>
      <c r="M14" s="12">
        <f t="shared" ref="M14:Q14" si="1">SUM(M10:M13)</f>
        <v>0</v>
      </c>
      <c r="N14" s="12">
        <f t="shared" si="1"/>
        <v>4</v>
      </c>
      <c r="O14" s="12">
        <f t="shared" si="1"/>
        <v>19</v>
      </c>
      <c r="P14" s="12">
        <f t="shared" si="1"/>
        <v>37</v>
      </c>
      <c r="Q14" s="12">
        <f t="shared" si="1"/>
        <v>20</v>
      </c>
    </row>
    <row r="15" spans="1:19" x14ac:dyDescent="0.2">
      <c r="A15" s="5">
        <v>2017</v>
      </c>
      <c r="B15" s="2">
        <v>0</v>
      </c>
      <c r="C15" s="2">
        <v>1</v>
      </c>
      <c r="D15" s="2">
        <v>1</v>
      </c>
      <c r="E15" s="2">
        <v>3</v>
      </c>
      <c r="F15" s="2">
        <v>12</v>
      </c>
      <c r="G15" s="2">
        <v>33</v>
      </c>
      <c r="H15" s="2">
        <f>SUM(B15:G15)</f>
        <v>50</v>
      </c>
      <c r="J15" s="5" t="s">
        <v>3</v>
      </c>
      <c r="K15" s="5">
        <v>2016</v>
      </c>
      <c r="L15" s="2">
        <v>1</v>
      </c>
      <c r="M15" s="2">
        <v>1</v>
      </c>
      <c r="N15" s="2">
        <v>1</v>
      </c>
      <c r="O15" s="2">
        <v>8</v>
      </c>
      <c r="P15" s="2">
        <v>34</v>
      </c>
      <c r="Q15" s="2">
        <v>15</v>
      </c>
    </row>
    <row r="16" spans="1:19" x14ac:dyDescent="0.2">
      <c r="A16" s="5">
        <v>2018</v>
      </c>
      <c r="B16" s="2">
        <v>1</v>
      </c>
      <c r="C16" s="2">
        <v>1</v>
      </c>
      <c r="D16" s="2">
        <v>2</v>
      </c>
      <c r="E16" s="2">
        <v>4</v>
      </c>
      <c r="F16" s="2">
        <v>22</v>
      </c>
      <c r="G16" s="2">
        <v>60</v>
      </c>
      <c r="H16" s="2">
        <f>SUM(B16:G16)</f>
        <v>90</v>
      </c>
      <c r="J16" s="5" t="s">
        <v>6</v>
      </c>
      <c r="K16" s="5">
        <v>2016</v>
      </c>
      <c r="L16" s="2">
        <v>0</v>
      </c>
      <c r="M16" s="2">
        <v>0</v>
      </c>
      <c r="N16" s="2">
        <v>1</v>
      </c>
      <c r="O16" s="2">
        <v>4</v>
      </c>
      <c r="P16" s="2">
        <v>11</v>
      </c>
      <c r="Q16" s="2">
        <v>14</v>
      </c>
    </row>
    <row r="17" spans="1:17" x14ac:dyDescent="0.2">
      <c r="A17" s="5"/>
      <c r="H17" s="2" t="s">
        <v>5</v>
      </c>
      <c r="J17" s="5" t="s">
        <v>7</v>
      </c>
      <c r="K17" s="5">
        <v>2016</v>
      </c>
      <c r="L17" s="2">
        <v>0</v>
      </c>
      <c r="M17" s="2">
        <v>0</v>
      </c>
      <c r="N17" s="2">
        <v>1</v>
      </c>
      <c r="O17" s="2">
        <v>2</v>
      </c>
      <c r="P17" s="2">
        <v>15</v>
      </c>
      <c r="Q17" s="2">
        <v>7</v>
      </c>
    </row>
    <row r="18" spans="1:17" x14ac:dyDescent="0.2">
      <c r="A18" s="5" t="s">
        <v>7</v>
      </c>
      <c r="H18" s="2" t="s">
        <v>5</v>
      </c>
      <c r="J18" s="5" t="s">
        <v>8</v>
      </c>
      <c r="K18" s="5">
        <v>2016</v>
      </c>
      <c r="L18" s="2">
        <v>0</v>
      </c>
      <c r="M18" s="2">
        <v>0</v>
      </c>
      <c r="N18" s="2">
        <v>1</v>
      </c>
      <c r="O18" s="2">
        <v>1</v>
      </c>
      <c r="P18" s="2">
        <v>3</v>
      </c>
      <c r="Q18" s="2">
        <v>1</v>
      </c>
    </row>
    <row r="19" spans="1:17" x14ac:dyDescent="0.2">
      <c r="A19" s="5">
        <v>2014</v>
      </c>
      <c r="B19" s="2">
        <v>0</v>
      </c>
      <c r="C19" s="2">
        <v>0</v>
      </c>
      <c r="D19" s="2">
        <v>1</v>
      </c>
      <c r="E19" s="2">
        <v>3</v>
      </c>
      <c r="F19" s="2">
        <v>7</v>
      </c>
      <c r="G19" s="2">
        <v>4</v>
      </c>
      <c r="H19" s="2">
        <f>SUM(B19:G19)</f>
        <v>15</v>
      </c>
      <c r="J19" s="5" t="s">
        <v>9</v>
      </c>
      <c r="K19" s="5">
        <v>2016</v>
      </c>
      <c r="L19" s="2">
        <v>0</v>
      </c>
      <c r="M19" s="2">
        <v>0</v>
      </c>
      <c r="N19" s="2">
        <v>0</v>
      </c>
      <c r="O19" s="2">
        <v>1</v>
      </c>
      <c r="P19" s="2">
        <v>0</v>
      </c>
      <c r="Q19" s="2">
        <v>0</v>
      </c>
    </row>
    <row r="20" spans="1:17" x14ac:dyDescent="0.2">
      <c r="A20" s="5">
        <v>2015</v>
      </c>
      <c r="B20" s="2">
        <v>0</v>
      </c>
      <c r="C20" s="2">
        <v>0</v>
      </c>
      <c r="D20" s="2">
        <v>1</v>
      </c>
      <c r="E20" s="2">
        <v>2</v>
      </c>
      <c r="F20" s="2">
        <v>8</v>
      </c>
      <c r="G20" s="2">
        <v>4</v>
      </c>
      <c r="H20" s="2">
        <f>SUM(B20:G20)</f>
        <v>15</v>
      </c>
      <c r="J20" s="10"/>
      <c r="K20" s="11" t="s">
        <v>30</v>
      </c>
      <c r="L20" s="12">
        <f>SUM(L15:L19)</f>
        <v>1</v>
      </c>
      <c r="M20" s="12">
        <f t="shared" ref="M20:Q20" si="2">SUM(M15:M19)</f>
        <v>1</v>
      </c>
      <c r="N20" s="12">
        <f t="shared" si="2"/>
        <v>4</v>
      </c>
      <c r="O20" s="12">
        <f t="shared" si="2"/>
        <v>16</v>
      </c>
      <c r="P20" s="12">
        <f t="shared" si="2"/>
        <v>63</v>
      </c>
      <c r="Q20" s="12">
        <f t="shared" si="2"/>
        <v>37</v>
      </c>
    </row>
    <row r="21" spans="1:17" x14ac:dyDescent="0.2">
      <c r="A21" s="5">
        <v>2016</v>
      </c>
      <c r="B21" s="2">
        <v>0</v>
      </c>
      <c r="C21" s="2">
        <v>0</v>
      </c>
      <c r="D21" s="2">
        <v>1</v>
      </c>
      <c r="E21" s="2">
        <v>2</v>
      </c>
      <c r="F21" s="2">
        <v>15</v>
      </c>
      <c r="G21" s="2">
        <v>7</v>
      </c>
      <c r="H21" s="2">
        <f>SUM(B21:G21)</f>
        <v>25</v>
      </c>
      <c r="J21" s="5" t="s">
        <v>3</v>
      </c>
      <c r="K21" s="5">
        <v>2017</v>
      </c>
      <c r="L21" s="2">
        <v>1</v>
      </c>
      <c r="M21" s="2">
        <v>2</v>
      </c>
      <c r="N21" s="2">
        <v>6</v>
      </c>
      <c r="O21" s="2">
        <v>12</v>
      </c>
      <c r="P21" s="2">
        <v>34</v>
      </c>
      <c r="Q21" s="2">
        <v>45</v>
      </c>
    </row>
    <row r="22" spans="1:17" x14ac:dyDescent="0.2">
      <c r="A22" s="5">
        <v>2017</v>
      </c>
      <c r="B22" s="2">
        <v>0</v>
      </c>
      <c r="C22" s="2">
        <v>0</v>
      </c>
      <c r="D22" s="2">
        <v>1</v>
      </c>
      <c r="E22" s="2">
        <v>2</v>
      </c>
      <c r="F22" s="2">
        <v>21</v>
      </c>
      <c r="G22" s="2">
        <v>6</v>
      </c>
      <c r="H22" s="2">
        <f>SUM(B22:G22)</f>
        <v>30</v>
      </c>
      <c r="J22" s="5" t="s">
        <v>6</v>
      </c>
      <c r="K22" s="5">
        <v>2017</v>
      </c>
      <c r="L22" s="2">
        <v>0</v>
      </c>
      <c r="M22" s="2">
        <v>1</v>
      </c>
      <c r="N22" s="2">
        <v>1</v>
      </c>
      <c r="O22" s="2">
        <v>3</v>
      </c>
      <c r="P22" s="2">
        <v>12</v>
      </c>
      <c r="Q22" s="2">
        <v>33</v>
      </c>
    </row>
    <row r="23" spans="1:17" x14ac:dyDescent="0.2">
      <c r="A23" s="5">
        <v>2018</v>
      </c>
      <c r="B23" s="2">
        <v>0</v>
      </c>
      <c r="C23" s="2">
        <v>0</v>
      </c>
      <c r="D23" s="2">
        <v>1</v>
      </c>
      <c r="E23" s="2">
        <v>4</v>
      </c>
      <c r="F23" s="2">
        <v>17</v>
      </c>
      <c r="G23" s="2">
        <v>8</v>
      </c>
      <c r="H23" s="2">
        <f>SUM(B23:G23)</f>
        <v>30</v>
      </c>
      <c r="J23" s="5" t="s">
        <v>7</v>
      </c>
      <c r="K23" s="5">
        <v>2017</v>
      </c>
      <c r="L23" s="2">
        <v>0</v>
      </c>
      <c r="M23" s="2">
        <v>0</v>
      </c>
      <c r="N23" s="2">
        <v>1</v>
      </c>
      <c r="O23" s="2">
        <v>2</v>
      </c>
      <c r="P23" s="2">
        <v>21</v>
      </c>
      <c r="Q23" s="2">
        <v>6</v>
      </c>
    </row>
    <row r="24" spans="1:17" x14ac:dyDescent="0.2">
      <c r="A24" s="5"/>
      <c r="H24" s="2" t="s">
        <v>5</v>
      </c>
      <c r="J24" s="5" t="s">
        <v>8</v>
      </c>
      <c r="K24" s="5">
        <v>2017</v>
      </c>
      <c r="L24" s="2">
        <v>0</v>
      </c>
      <c r="M24" s="2">
        <v>0</v>
      </c>
      <c r="N24" s="2">
        <v>0</v>
      </c>
      <c r="O24" s="2">
        <v>2</v>
      </c>
      <c r="P24" s="2">
        <v>5</v>
      </c>
      <c r="Q24" s="2">
        <v>3</v>
      </c>
    </row>
    <row r="25" spans="1:17" x14ac:dyDescent="0.2">
      <c r="A25" s="5" t="s">
        <v>8</v>
      </c>
      <c r="H25" s="2" t="s">
        <v>5</v>
      </c>
      <c r="J25" s="5" t="s">
        <v>9</v>
      </c>
      <c r="K25" s="5">
        <v>2017</v>
      </c>
      <c r="L25" s="2">
        <v>0</v>
      </c>
      <c r="M25" s="2">
        <v>0</v>
      </c>
      <c r="N25" s="2">
        <v>1</v>
      </c>
      <c r="O25" s="2">
        <v>4</v>
      </c>
      <c r="P25" s="2">
        <v>2</v>
      </c>
      <c r="Q25" s="2">
        <v>0</v>
      </c>
    </row>
    <row r="26" spans="1:17" x14ac:dyDescent="0.2">
      <c r="A26" s="5">
        <v>2014</v>
      </c>
      <c r="B26" s="2">
        <v>0</v>
      </c>
      <c r="C26" s="2">
        <v>0</v>
      </c>
      <c r="D26" s="2">
        <v>1</v>
      </c>
      <c r="E26" s="2">
        <v>2</v>
      </c>
      <c r="F26" s="2">
        <v>2</v>
      </c>
      <c r="G26" s="2">
        <v>0</v>
      </c>
      <c r="H26" s="2">
        <f>SUM(B26:G26)</f>
        <v>5</v>
      </c>
      <c r="J26" s="10"/>
      <c r="K26" s="11" t="s">
        <v>30</v>
      </c>
      <c r="L26" s="12">
        <f>SUM(L21:L25)</f>
        <v>1</v>
      </c>
      <c r="M26" s="12">
        <f t="shared" ref="M26:Q26" si="3">SUM(M21:M25)</f>
        <v>3</v>
      </c>
      <c r="N26" s="12">
        <f t="shared" si="3"/>
        <v>9</v>
      </c>
      <c r="O26" s="12">
        <f t="shared" si="3"/>
        <v>23</v>
      </c>
      <c r="P26" s="12">
        <f t="shared" si="3"/>
        <v>74</v>
      </c>
      <c r="Q26" s="12">
        <f t="shared" si="3"/>
        <v>87</v>
      </c>
    </row>
    <row r="27" spans="1:17" x14ac:dyDescent="0.2">
      <c r="A27" s="5">
        <v>2015</v>
      </c>
      <c r="B27" s="2">
        <v>0</v>
      </c>
      <c r="C27" s="2">
        <v>0</v>
      </c>
      <c r="D27" s="2">
        <v>1</v>
      </c>
      <c r="E27" s="2">
        <v>1</v>
      </c>
      <c r="F27" s="2">
        <v>3</v>
      </c>
      <c r="G27" s="2">
        <v>0</v>
      </c>
      <c r="H27" s="2">
        <f>SUM(B27:G27)</f>
        <v>5</v>
      </c>
      <c r="J27" s="5" t="s">
        <v>3</v>
      </c>
      <c r="K27" s="5">
        <v>2018</v>
      </c>
      <c r="L27" s="2">
        <v>2</v>
      </c>
      <c r="M27" s="2">
        <v>3</v>
      </c>
      <c r="N27" s="2">
        <v>5</v>
      </c>
      <c r="O27" s="2">
        <v>15</v>
      </c>
      <c r="P27" s="2">
        <v>44</v>
      </c>
      <c r="Q27" s="2">
        <v>56</v>
      </c>
    </row>
    <row r="28" spans="1:17" x14ac:dyDescent="0.2">
      <c r="A28" s="5">
        <v>2016</v>
      </c>
      <c r="B28" s="2">
        <v>0</v>
      </c>
      <c r="C28" s="2">
        <v>0</v>
      </c>
      <c r="D28" s="2">
        <v>1</v>
      </c>
      <c r="E28" s="2">
        <v>1</v>
      </c>
      <c r="F28" s="2">
        <v>3</v>
      </c>
      <c r="G28" s="2">
        <v>1</v>
      </c>
      <c r="H28" s="2">
        <f>SUM(B28:G28)</f>
        <v>6</v>
      </c>
      <c r="J28" s="5" t="s">
        <v>6</v>
      </c>
      <c r="K28" s="5">
        <v>2018</v>
      </c>
      <c r="L28" s="2">
        <v>1</v>
      </c>
      <c r="M28" s="2">
        <v>1</v>
      </c>
      <c r="N28" s="2">
        <v>2</v>
      </c>
      <c r="O28" s="2">
        <v>4</v>
      </c>
      <c r="P28" s="2">
        <v>22</v>
      </c>
      <c r="Q28" s="2">
        <v>60</v>
      </c>
    </row>
    <row r="29" spans="1:17" x14ac:dyDescent="0.2">
      <c r="A29" s="5">
        <v>2017</v>
      </c>
      <c r="B29" s="2">
        <v>0</v>
      </c>
      <c r="C29" s="2">
        <v>0</v>
      </c>
      <c r="D29" s="2">
        <v>0</v>
      </c>
      <c r="E29" s="2">
        <v>2</v>
      </c>
      <c r="F29" s="2">
        <v>5</v>
      </c>
      <c r="G29" s="2">
        <v>3</v>
      </c>
      <c r="H29" s="2">
        <f>SUM(B29:G29)</f>
        <v>10</v>
      </c>
      <c r="J29" s="5" t="s">
        <v>7</v>
      </c>
      <c r="K29" s="5">
        <v>2018</v>
      </c>
      <c r="L29" s="2">
        <v>0</v>
      </c>
      <c r="M29" s="2">
        <v>0</v>
      </c>
      <c r="N29" s="2">
        <v>1</v>
      </c>
      <c r="O29" s="2">
        <v>4</v>
      </c>
      <c r="P29" s="2">
        <v>17</v>
      </c>
      <c r="Q29" s="2">
        <v>8</v>
      </c>
    </row>
    <row r="30" spans="1:17" x14ac:dyDescent="0.2">
      <c r="A30" s="5">
        <v>2018</v>
      </c>
      <c r="B30" s="2">
        <v>0</v>
      </c>
      <c r="C30" s="2">
        <v>0</v>
      </c>
      <c r="D30" s="2">
        <v>1</v>
      </c>
      <c r="E30" s="2">
        <v>2</v>
      </c>
      <c r="F30" s="2">
        <v>7</v>
      </c>
      <c r="G30" s="2">
        <v>2</v>
      </c>
      <c r="H30" s="2">
        <f>SUM(B30:G30)</f>
        <v>12</v>
      </c>
      <c r="J30" s="5" t="s">
        <v>8</v>
      </c>
      <c r="K30" s="5">
        <v>2018</v>
      </c>
      <c r="L30" s="2">
        <v>0</v>
      </c>
      <c r="M30" s="2">
        <v>0</v>
      </c>
      <c r="N30" s="2">
        <v>1</v>
      </c>
      <c r="O30" s="2">
        <v>2</v>
      </c>
      <c r="P30" s="2">
        <v>7</v>
      </c>
      <c r="Q30" s="2">
        <v>2</v>
      </c>
    </row>
    <row r="31" spans="1:17" x14ac:dyDescent="0.2">
      <c r="A31" s="5"/>
      <c r="H31" s="2" t="s">
        <v>5</v>
      </c>
      <c r="J31" s="5" t="s">
        <v>9</v>
      </c>
      <c r="K31" s="5">
        <v>2018</v>
      </c>
      <c r="L31" s="2">
        <v>0</v>
      </c>
      <c r="M31" s="2">
        <v>0</v>
      </c>
      <c r="N31" s="2">
        <v>1</v>
      </c>
      <c r="O31" s="2">
        <v>5</v>
      </c>
      <c r="P31" s="2">
        <v>8</v>
      </c>
      <c r="Q31" s="2">
        <v>2</v>
      </c>
    </row>
    <row r="32" spans="1:17" x14ac:dyDescent="0.2">
      <c r="A32" s="5" t="s">
        <v>9</v>
      </c>
      <c r="H32" s="2" t="s">
        <v>5</v>
      </c>
      <c r="J32" s="10"/>
      <c r="K32" s="11" t="s">
        <v>30</v>
      </c>
      <c r="L32" s="12">
        <f>SUM(L27:L31)</f>
        <v>3</v>
      </c>
      <c r="M32" s="12">
        <f t="shared" ref="M32:Q32" si="4">SUM(M27:M31)</f>
        <v>4</v>
      </c>
      <c r="N32" s="12">
        <f t="shared" si="4"/>
        <v>10</v>
      </c>
      <c r="O32" s="12">
        <f t="shared" si="4"/>
        <v>30</v>
      </c>
      <c r="P32" s="12">
        <f t="shared" si="4"/>
        <v>98</v>
      </c>
      <c r="Q32" s="12">
        <f t="shared" si="4"/>
        <v>128</v>
      </c>
    </row>
    <row r="33" spans="1:8" x14ac:dyDescent="0.2">
      <c r="A33" s="5">
        <v>2016</v>
      </c>
      <c r="B33" s="2">
        <v>0</v>
      </c>
      <c r="C33" s="2">
        <v>0</v>
      </c>
      <c r="D33" s="2">
        <v>0</v>
      </c>
      <c r="E33" s="2">
        <v>1</v>
      </c>
      <c r="F33" s="2">
        <v>0</v>
      </c>
      <c r="G33" s="2">
        <v>0</v>
      </c>
      <c r="H33" s="2">
        <f>SUM(B33:G33)</f>
        <v>1</v>
      </c>
    </row>
    <row r="34" spans="1:8" x14ac:dyDescent="0.2">
      <c r="A34" s="5">
        <v>2017</v>
      </c>
      <c r="B34" s="2">
        <v>0</v>
      </c>
      <c r="C34" s="2">
        <v>0</v>
      </c>
      <c r="D34" s="2">
        <v>1</v>
      </c>
      <c r="E34" s="2">
        <v>4</v>
      </c>
      <c r="F34" s="2">
        <v>2</v>
      </c>
      <c r="G34" s="2">
        <v>0</v>
      </c>
      <c r="H34" s="2">
        <f>SUM(B34:G34)</f>
        <v>7</v>
      </c>
    </row>
    <row r="35" spans="1:8" x14ac:dyDescent="0.2">
      <c r="A35" s="5">
        <v>2018</v>
      </c>
      <c r="B35" s="2">
        <v>0</v>
      </c>
      <c r="C35" s="2">
        <v>0</v>
      </c>
      <c r="D35" s="2">
        <v>1</v>
      </c>
      <c r="E35" s="2">
        <v>5</v>
      </c>
      <c r="F35" s="2">
        <v>8</v>
      </c>
      <c r="G35" s="2">
        <v>2</v>
      </c>
      <c r="H35" s="2">
        <f>SUM(B35:G35)</f>
        <v>16</v>
      </c>
    </row>
  </sheetData>
  <sortState ref="J5:Q27">
    <sortCondition ref="K5:K27"/>
  </sortState>
  <pageMargins left="0.75" right="0.75" top="1" bottom="1" header="0.5" footer="0.5"/>
  <pageSetup orientation="portrait" horizontalDpi="4294967292" verticalDpi="429496729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S36"/>
  <sheetViews>
    <sheetView workbookViewId="0">
      <selection activeCell="A3" sqref="A3:G3"/>
    </sheetView>
  </sheetViews>
  <sheetFormatPr baseColWidth="10" defaultColWidth="8.83203125" defaultRowHeight="16" x14ac:dyDescent="0.2"/>
  <cols>
    <col min="1" max="1" width="15.5" style="2" customWidth="1"/>
    <col min="2" max="2" width="4.6640625" style="2" customWidth="1"/>
    <col min="3" max="3" width="4.33203125" style="2" customWidth="1"/>
    <col min="4" max="4" width="4.6640625" style="2" customWidth="1"/>
    <col min="5" max="5" width="4.33203125" style="2" customWidth="1"/>
    <col min="6" max="6" width="5.1640625" style="2" customWidth="1"/>
    <col min="7" max="7" width="4.33203125" style="2" customWidth="1"/>
    <col min="8" max="9" width="8.83203125" style="2"/>
    <col min="10" max="10" width="15.1640625" style="2" bestFit="1" customWidth="1"/>
    <col min="11" max="16384" width="8.83203125" style="2"/>
  </cols>
  <sheetData>
    <row r="1" spans="1:19" x14ac:dyDescent="0.2">
      <c r="A1" s="1" t="s">
        <v>10</v>
      </c>
      <c r="B1" s="1"/>
      <c r="J1" s="9" t="s">
        <v>28</v>
      </c>
      <c r="K1" s="9"/>
      <c r="L1" s="9"/>
      <c r="M1" s="9"/>
      <c r="N1" s="9"/>
      <c r="O1" s="9"/>
      <c r="P1" s="9"/>
      <c r="Q1" s="9"/>
      <c r="R1" s="9"/>
      <c r="S1" s="9"/>
    </row>
    <row r="2" spans="1:19" x14ac:dyDescent="0.2">
      <c r="J2" s="9" t="s">
        <v>29</v>
      </c>
      <c r="K2" s="9"/>
      <c r="L2" s="9"/>
      <c r="M2" s="9"/>
      <c r="N2" s="9"/>
      <c r="O2" s="9"/>
      <c r="P2" s="9"/>
      <c r="Q2" s="9"/>
      <c r="R2" s="9"/>
      <c r="S2" s="9"/>
    </row>
    <row r="3" spans="1:19" x14ac:dyDescent="0.2">
      <c r="A3" s="4" t="s">
        <v>1</v>
      </c>
      <c r="B3" s="4">
        <v>0</v>
      </c>
      <c r="C3" s="4">
        <v>1</v>
      </c>
      <c r="D3" s="4">
        <v>2</v>
      </c>
      <c r="E3" s="4">
        <v>3</v>
      </c>
      <c r="F3" s="4">
        <v>4</v>
      </c>
      <c r="G3" s="4">
        <v>5</v>
      </c>
      <c r="H3" s="5" t="s">
        <v>2</v>
      </c>
    </row>
    <row r="4" spans="1:19" x14ac:dyDescent="0.2">
      <c r="A4" s="5" t="s">
        <v>3</v>
      </c>
      <c r="B4" s="5">
        <v>0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 t="s">
        <v>4</v>
      </c>
      <c r="J4" s="5" t="s">
        <v>27</v>
      </c>
      <c r="K4" s="7" t="s">
        <v>18</v>
      </c>
      <c r="L4" s="5">
        <v>0</v>
      </c>
      <c r="M4" s="5">
        <v>1</v>
      </c>
      <c r="N4" s="5">
        <v>2</v>
      </c>
      <c r="O4" s="5">
        <v>3</v>
      </c>
      <c r="P4" s="5">
        <v>4</v>
      </c>
      <c r="Q4" s="5">
        <v>5</v>
      </c>
    </row>
    <row r="5" spans="1:19" x14ac:dyDescent="0.2">
      <c r="A5" s="5">
        <v>2014</v>
      </c>
      <c r="B5" s="2">
        <v>1</v>
      </c>
      <c r="C5" s="2">
        <v>3</v>
      </c>
      <c r="D5" s="2">
        <v>6</v>
      </c>
      <c r="E5" s="2">
        <v>15</v>
      </c>
      <c r="F5" s="2">
        <v>37</v>
      </c>
      <c r="G5" s="2">
        <v>38</v>
      </c>
      <c r="H5" s="2">
        <f>SUM(B5:G5)</f>
        <v>100</v>
      </c>
      <c r="J5" s="5" t="s">
        <v>3</v>
      </c>
      <c r="K5" s="5">
        <v>2014</v>
      </c>
      <c r="L5" s="2">
        <v>1</v>
      </c>
      <c r="M5" s="2">
        <v>3</v>
      </c>
      <c r="N5" s="2">
        <v>6</v>
      </c>
      <c r="O5" s="2">
        <v>15</v>
      </c>
      <c r="P5" s="2">
        <v>37</v>
      </c>
      <c r="Q5" s="2">
        <v>38</v>
      </c>
    </row>
    <row r="6" spans="1:19" x14ac:dyDescent="0.2">
      <c r="A6" s="5">
        <v>2015</v>
      </c>
      <c r="B6" s="2">
        <v>1</v>
      </c>
      <c r="C6" s="2">
        <v>2</v>
      </c>
      <c r="D6" s="2">
        <v>4</v>
      </c>
      <c r="E6" s="2">
        <v>18</v>
      </c>
      <c r="F6" s="2">
        <v>35</v>
      </c>
      <c r="G6" s="2">
        <v>40</v>
      </c>
      <c r="H6" s="2">
        <f>SUM(B6:G6)</f>
        <v>100</v>
      </c>
      <c r="J6" s="5" t="s">
        <v>6</v>
      </c>
      <c r="K6" s="5">
        <v>2014</v>
      </c>
      <c r="L6" s="2">
        <v>1</v>
      </c>
      <c r="M6" s="2">
        <v>2</v>
      </c>
      <c r="N6" s="2">
        <v>5</v>
      </c>
      <c r="O6" s="2">
        <v>18</v>
      </c>
      <c r="P6" s="2">
        <v>36</v>
      </c>
      <c r="Q6" s="2">
        <v>38</v>
      </c>
    </row>
    <row r="7" spans="1:19" x14ac:dyDescent="0.2">
      <c r="A7" s="5">
        <v>2016</v>
      </c>
      <c r="B7" s="2">
        <v>1</v>
      </c>
      <c r="C7" s="2">
        <v>2</v>
      </c>
      <c r="D7" s="2">
        <v>5</v>
      </c>
      <c r="E7" s="2">
        <v>17</v>
      </c>
      <c r="F7" s="2">
        <v>34</v>
      </c>
      <c r="G7" s="2">
        <v>41</v>
      </c>
      <c r="H7" s="2">
        <f>SUM(B7:G7)</f>
        <v>100</v>
      </c>
      <c r="J7" s="5" t="s">
        <v>7</v>
      </c>
      <c r="K7" s="5">
        <v>2014</v>
      </c>
      <c r="L7" s="2">
        <v>1</v>
      </c>
      <c r="M7" s="2">
        <v>2</v>
      </c>
      <c r="N7" s="2">
        <v>4</v>
      </c>
      <c r="O7" s="2">
        <v>21</v>
      </c>
      <c r="P7" s="2">
        <v>36</v>
      </c>
      <c r="Q7" s="2">
        <v>36</v>
      </c>
    </row>
    <row r="8" spans="1:19" x14ac:dyDescent="0.2">
      <c r="A8" s="5">
        <v>2017</v>
      </c>
      <c r="B8" s="2">
        <v>0</v>
      </c>
      <c r="C8" s="2">
        <v>2</v>
      </c>
      <c r="D8" s="2">
        <v>4</v>
      </c>
      <c r="E8" s="2">
        <v>15</v>
      </c>
      <c r="F8" s="2">
        <v>33</v>
      </c>
      <c r="G8" s="2">
        <v>46</v>
      </c>
      <c r="H8" s="2">
        <f>SUM(B8:G8)</f>
        <v>100</v>
      </c>
      <c r="J8" s="5" t="s">
        <v>8</v>
      </c>
      <c r="K8" s="5">
        <v>2014</v>
      </c>
      <c r="L8" s="2">
        <v>2</v>
      </c>
      <c r="M8" s="2">
        <v>3</v>
      </c>
      <c r="N8" s="2">
        <v>5</v>
      </c>
      <c r="O8" s="2">
        <v>15</v>
      </c>
      <c r="P8" s="2">
        <v>41</v>
      </c>
      <c r="Q8" s="2">
        <v>34</v>
      </c>
    </row>
    <row r="9" spans="1:19" x14ac:dyDescent="0.2">
      <c r="A9" s="5">
        <v>2018</v>
      </c>
      <c r="B9" s="2">
        <v>0</v>
      </c>
      <c r="C9" s="2">
        <v>2</v>
      </c>
      <c r="D9" s="2">
        <v>3</v>
      </c>
      <c r="E9" s="2">
        <v>15</v>
      </c>
      <c r="F9" s="2">
        <v>31</v>
      </c>
      <c r="G9" s="2">
        <v>49</v>
      </c>
      <c r="H9" s="2">
        <f>SUM(B9:G9)</f>
        <v>100</v>
      </c>
      <c r="J9" s="10"/>
      <c r="K9" s="11" t="s">
        <v>30</v>
      </c>
      <c r="L9" s="12">
        <f>SUM(L5:L8)</f>
        <v>5</v>
      </c>
      <c r="M9" s="12">
        <f t="shared" ref="M9:Q9" si="0">SUM(M5:M8)</f>
        <v>10</v>
      </c>
      <c r="N9" s="12">
        <f t="shared" si="0"/>
        <v>20</v>
      </c>
      <c r="O9" s="12">
        <f t="shared" si="0"/>
        <v>69</v>
      </c>
      <c r="P9" s="12">
        <f t="shared" si="0"/>
        <v>150</v>
      </c>
      <c r="Q9" s="12">
        <f t="shared" si="0"/>
        <v>146</v>
      </c>
    </row>
    <row r="10" spans="1:19" x14ac:dyDescent="0.2">
      <c r="A10" s="5"/>
      <c r="H10" s="2" t="s">
        <v>5</v>
      </c>
      <c r="J10" s="5" t="s">
        <v>3</v>
      </c>
      <c r="K10" s="5">
        <v>2015</v>
      </c>
      <c r="L10" s="2">
        <v>1</v>
      </c>
      <c r="M10" s="2">
        <v>2</v>
      </c>
      <c r="N10" s="2">
        <v>4</v>
      </c>
      <c r="O10" s="2">
        <v>18</v>
      </c>
      <c r="P10" s="2">
        <v>35</v>
      </c>
      <c r="Q10" s="2">
        <v>40</v>
      </c>
    </row>
    <row r="11" spans="1:19" x14ac:dyDescent="0.2">
      <c r="A11" s="5" t="s">
        <v>6</v>
      </c>
      <c r="H11" s="2" t="s">
        <v>5</v>
      </c>
      <c r="J11" s="5" t="s">
        <v>6</v>
      </c>
      <c r="K11" s="5">
        <v>2015</v>
      </c>
      <c r="L11" s="2">
        <v>1</v>
      </c>
      <c r="M11" s="2">
        <v>3</v>
      </c>
      <c r="N11" s="2">
        <v>6</v>
      </c>
      <c r="O11" s="2">
        <v>17</v>
      </c>
      <c r="P11" s="2">
        <v>36</v>
      </c>
      <c r="Q11" s="2">
        <v>37</v>
      </c>
    </row>
    <row r="12" spans="1:19" x14ac:dyDescent="0.2">
      <c r="A12" s="5">
        <v>2014</v>
      </c>
      <c r="B12" s="2">
        <v>1</v>
      </c>
      <c r="C12" s="2">
        <v>2</v>
      </c>
      <c r="D12" s="2">
        <v>5</v>
      </c>
      <c r="E12" s="2">
        <v>18</v>
      </c>
      <c r="F12" s="2">
        <v>36</v>
      </c>
      <c r="G12" s="2">
        <v>38</v>
      </c>
      <c r="H12" s="2">
        <f>SUM(B12:G12)</f>
        <v>100</v>
      </c>
      <c r="J12" s="5" t="s">
        <v>7</v>
      </c>
      <c r="K12" s="5">
        <v>2015</v>
      </c>
      <c r="L12" s="2">
        <v>1</v>
      </c>
      <c r="M12" s="2">
        <v>2</v>
      </c>
      <c r="N12" s="2">
        <v>5</v>
      </c>
      <c r="O12" s="2">
        <v>21</v>
      </c>
      <c r="P12" s="2">
        <v>34</v>
      </c>
      <c r="Q12" s="2">
        <v>37</v>
      </c>
    </row>
    <row r="13" spans="1:19" x14ac:dyDescent="0.2">
      <c r="A13" s="5">
        <v>2015</v>
      </c>
      <c r="B13" s="2">
        <v>1</v>
      </c>
      <c r="C13" s="2">
        <v>3</v>
      </c>
      <c r="D13" s="2">
        <v>6</v>
      </c>
      <c r="E13" s="2">
        <v>17</v>
      </c>
      <c r="F13" s="2">
        <v>36</v>
      </c>
      <c r="G13" s="2">
        <v>37</v>
      </c>
      <c r="H13" s="2">
        <f>SUM(B13:G13)</f>
        <v>100</v>
      </c>
      <c r="J13" s="5" t="s">
        <v>8</v>
      </c>
      <c r="K13" s="5">
        <v>2015</v>
      </c>
      <c r="L13" s="2">
        <v>1</v>
      </c>
      <c r="M13" s="2">
        <v>2</v>
      </c>
      <c r="N13" s="2">
        <v>7</v>
      </c>
      <c r="O13" s="2">
        <v>15</v>
      </c>
      <c r="P13" s="2">
        <v>41</v>
      </c>
      <c r="Q13" s="2">
        <v>34</v>
      </c>
    </row>
    <row r="14" spans="1:19" x14ac:dyDescent="0.2">
      <c r="A14" s="5">
        <v>2016</v>
      </c>
      <c r="B14" s="2">
        <v>0</v>
      </c>
      <c r="C14" s="2">
        <v>2</v>
      </c>
      <c r="D14" s="2">
        <v>6</v>
      </c>
      <c r="E14" s="2">
        <v>19</v>
      </c>
      <c r="F14" s="2">
        <v>37</v>
      </c>
      <c r="G14" s="2">
        <v>36</v>
      </c>
      <c r="H14" s="2">
        <f>SUM(B14:G14)</f>
        <v>100</v>
      </c>
      <c r="J14" s="10"/>
      <c r="K14" s="11" t="s">
        <v>30</v>
      </c>
      <c r="L14" s="12">
        <f>SUM(L10:L13)</f>
        <v>4</v>
      </c>
      <c r="M14" s="12">
        <f t="shared" ref="M14" si="1">SUM(M10:M13)</f>
        <v>9</v>
      </c>
      <c r="N14" s="12">
        <f t="shared" ref="N14" si="2">SUM(N10:N13)</f>
        <v>22</v>
      </c>
      <c r="O14" s="12">
        <f t="shared" ref="O14" si="3">SUM(O10:O13)</f>
        <v>71</v>
      </c>
      <c r="P14" s="12">
        <f t="shared" ref="P14" si="4">SUM(P10:P13)</f>
        <v>146</v>
      </c>
      <c r="Q14" s="12">
        <f t="shared" ref="Q14" si="5">SUM(Q10:Q13)</f>
        <v>148</v>
      </c>
    </row>
    <row r="15" spans="1:19" x14ac:dyDescent="0.2">
      <c r="A15" s="5">
        <v>2017</v>
      </c>
      <c r="B15" s="2">
        <v>0</v>
      </c>
      <c r="C15" s="2">
        <v>2</v>
      </c>
      <c r="D15" s="2">
        <v>5</v>
      </c>
      <c r="E15" s="2">
        <v>20</v>
      </c>
      <c r="F15" s="2">
        <v>37</v>
      </c>
      <c r="G15" s="2">
        <v>36</v>
      </c>
      <c r="H15" s="2">
        <f>SUM(B15:G15)</f>
        <v>100</v>
      </c>
      <c r="J15" s="5" t="s">
        <v>3</v>
      </c>
      <c r="K15" s="5">
        <v>2016</v>
      </c>
      <c r="L15" s="2">
        <v>1</v>
      </c>
      <c r="M15" s="2">
        <v>2</v>
      </c>
      <c r="N15" s="2">
        <v>5</v>
      </c>
      <c r="O15" s="2">
        <v>17</v>
      </c>
      <c r="P15" s="2">
        <v>34</v>
      </c>
      <c r="Q15" s="2">
        <v>41</v>
      </c>
    </row>
    <row r="16" spans="1:19" x14ac:dyDescent="0.2">
      <c r="A16" s="5">
        <v>2018</v>
      </c>
      <c r="B16" s="2">
        <v>0</v>
      </c>
      <c r="C16" s="2">
        <v>2</v>
      </c>
      <c r="D16" s="2">
        <v>5</v>
      </c>
      <c r="E16" s="2">
        <v>19</v>
      </c>
      <c r="F16" s="2">
        <v>37</v>
      </c>
      <c r="G16" s="2">
        <v>37</v>
      </c>
      <c r="H16" s="2">
        <f>SUM(B16:G16)</f>
        <v>100</v>
      </c>
      <c r="J16" s="5" t="s">
        <v>6</v>
      </c>
      <c r="K16" s="5">
        <v>2016</v>
      </c>
      <c r="L16" s="2">
        <v>0</v>
      </c>
      <c r="M16" s="2">
        <v>2</v>
      </c>
      <c r="N16" s="2">
        <v>6</v>
      </c>
      <c r="O16" s="2">
        <v>19</v>
      </c>
      <c r="P16" s="2">
        <v>37</v>
      </c>
      <c r="Q16" s="2">
        <v>36</v>
      </c>
    </row>
    <row r="17" spans="1:17" x14ac:dyDescent="0.2">
      <c r="A17" s="5"/>
      <c r="H17" s="2" t="s">
        <v>5</v>
      </c>
      <c r="J17" s="5" t="s">
        <v>7</v>
      </c>
      <c r="K17" s="5">
        <v>2016</v>
      </c>
      <c r="L17" s="2">
        <v>1</v>
      </c>
      <c r="M17" s="2">
        <v>1</v>
      </c>
      <c r="N17" s="2">
        <v>4</v>
      </c>
      <c r="O17" s="2">
        <v>26</v>
      </c>
      <c r="P17" s="2">
        <v>37</v>
      </c>
      <c r="Q17" s="2">
        <v>31</v>
      </c>
    </row>
    <row r="18" spans="1:17" x14ac:dyDescent="0.2">
      <c r="A18" s="5" t="s">
        <v>7</v>
      </c>
      <c r="H18" s="2" t="s">
        <v>5</v>
      </c>
      <c r="J18" s="5" t="s">
        <v>8</v>
      </c>
      <c r="K18" s="5">
        <v>2016</v>
      </c>
      <c r="L18" s="2">
        <v>1</v>
      </c>
      <c r="M18" s="2">
        <v>2</v>
      </c>
      <c r="N18" s="2">
        <v>5</v>
      </c>
      <c r="O18" s="2">
        <v>16</v>
      </c>
      <c r="P18" s="2">
        <v>40</v>
      </c>
      <c r="Q18" s="2">
        <v>36</v>
      </c>
    </row>
    <row r="19" spans="1:17" x14ac:dyDescent="0.2">
      <c r="A19" s="5">
        <v>2014</v>
      </c>
      <c r="B19" s="2">
        <v>1</v>
      </c>
      <c r="C19" s="2">
        <v>2</v>
      </c>
      <c r="D19" s="2">
        <v>4</v>
      </c>
      <c r="E19" s="2">
        <v>21</v>
      </c>
      <c r="F19" s="2">
        <v>36</v>
      </c>
      <c r="G19" s="2">
        <v>36</v>
      </c>
      <c r="H19" s="2">
        <f>SUM(B19:G19)</f>
        <v>100</v>
      </c>
      <c r="J19" s="5" t="s">
        <v>9</v>
      </c>
      <c r="K19" s="5">
        <v>2016</v>
      </c>
      <c r="L19" s="2">
        <v>0</v>
      </c>
      <c r="M19" s="2">
        <v>3</v>
      </c>
      <c r="N19" s="2">
        <v>3</v>
      </c>
      <c r="O19" s="2">
        <v>6</v>
      </c>
      <c r="P19" s="2">
        <v>28</v>
      </c>
      <c r="Q19" s="2">
        <v>10</v>
      </c>
    </row>
    <row r="20" spans="1:17" x14ac:dyDescent="0.2">
      <c r="A20" s="5">
        <v>2015</v>
      </c>
      <c r="B20" s="2">
        <v>1</v>
      </c>
      <c r="C20" s="2">
        <v>2</v>
      </c>
      <c r="D20" s="2">
        <v>5</v>
      </c>
      <c r="E20" s="2">
        <v>21</v>
      </c>
      <c r="F20" s="2">
        <v>34</v>
      </c>
      <c r="G20" s="2">
        <v>37</v>
      </c>
      <c r="H20" s="2">
        <f>SUM(B20:G20)</f>
        <v>100</v>
      </c>
      <c r="J20" s="10"/>
      <c r="K20" s="11" t="s">
        <v>30</v>
      </c>
      <c r="L20" s="12">
        <f>SUM(L15:L19)</f>
        <v>3</v>
      </c>
      <c r="M20" s="12">
        <f t="shared" ref="M20:Q20" si="6">SUM(M15:M19)</f>
        <v>10</v>
      </c>
      <c r="N20" s="12">
        <f t="shared" si="6"/>
        <v>23</v>
      </c>
      <c r="O20" s="12">
        <f t="shared" si="6"/>
        <v>84</v>
      </c>
      <c r="P20" s="12">
        <f t="shared" si="6"/>
        <v>176</v>
      </c>
      <c r="Q20" s="12">
        <f t="shared" si="6"/>
        <v>154</v>
      </c>
    </row>
    <row r="21" spans="1:17" x14ac:dyDescent="0.2">
      <c r="A21" s="5">
        <v>2016</v>
      </c>
      <c r="B21" s="2">
        <v>1</v>
      </c>
      <c r="C21" s="2">
        <v>1</v>
      </c>
      <c r="D21" s="2">
        <v>4</v>
      </c>
      <c r="E21" s="2">
        <v>26</v>
      </c>
      <c r="F21" s="2">
        <v>37</v>
      </c>
      <c r="G21" s="2">
        <v>31</v>
      </c>
      <c r="H21" s="2">
        <f>SUM(B21:G21)</f>
        <v>100</v>
      </c>
      <c r="J21" s="5" t="s">
        <v>3</v>
      </c>
      <c r="K21" s="5">
        <v>2017</v>
      </c>
      <c r="L21" s="2">
        <v>0</v>
      </c>
      <c r="M21" s="2">
        <v>2</v>
      </c>
      <c r="N21" s="2">
        <v>4</v>
      </c>
      <c r="O21" s="2">
        <v>15</v>
      </c>
      <c r="P21" s="2">
        <v>33</v>
      </c>
      <c r="Q21" s="2">
        <v>46</v>
      </c>
    </row>
    <row r="22" spans="1:17" x14ac:dyDescent="0.2">
      <c r="A22" s="5">
        <v>2017</v>
      </c>
      <c r="B22" s="2">
        <v>1</v>
      </c>
      <c r="C22" s="2">
        <v>1</v>
      </c>
      <c r="D22" s="2">
        <v>3</v>
      </c>
      <c r="E22" s="2">
        <v>17</v>
      </c>
      <c r="F22" s="2">
        <v>41</v>
      </c>
      <c r="G22" s="2">
        <v>37</v>
      </c>
      <c r="H22" s="2">
        <f>SUM(B22:G22)</f>
        <v>100</v>
      </c>
      <c r="J22" s="5" t="s">
        <v>6</v>
      </c>
      <c r="K22" s="5">
        <v>2017</v>
      </c>
      <c r="L22" s="2">
        <v>0</v>
      </c>
      <c r="M22" s="2">
        <v>2</v>
      </c>
      <c r="N22" s="2">
        <v>5</v>
      </c>
      <c r="O22" s="2">
        <v>20</v>
      </c>
      <c r="P22" s="2">
        <v>37</v>
      </c>
      <c r="Q22" s="2">
        <v>36</v>
      </c>
    </row>
    <row r="23" spans="1:17" x14ac:dyDescent="0.2">
      <c r="A23" s="5">
        <v>2018</v>
      </c>
      <c r="B23" s="2">
        <v>0</v>
      </c>
      <c r="C23" s="2">
        <v>1</v>
      </c>
      <c r="D23" s="2">
        <v>2</v>
      </c>
      <c r="E23" s="2">
        <v>19</v>
      </c>
      <c r="F23" s="2">
        <v>45</v>
      </c>
      <c r="G23" s="2">
        <v>33</v>
      </c>
      <c r="H23" s="2">
        <f>SUM(B23:G23)</f>
        <v>100</v>
      </c>
      <c r="J23" s="5" t="s">
        <v>7</v>
      </c>
      <c r="K23" s="5">
        <v>2017</v>
      </c>
      <c r="L23" s="2">
        <v>1</v>
      </c>
      <c r="M23" s="2">
        <v>1</v>
      </c>
      <c r="N23" s="2">
        <v>3</v>
      </c>
      <c r="O23" s="2">
        <v>17</v>
      </c>
      <c r="P23" s="2">
        <v>41</v>
      </c>
      <c r="Q23" s="2">
        <v>37</v>
      </c>
    </row>
    <row r="24" spans="1:17" x14ac:dyDescent="0.2">
      <c r="A24" s="5"/>
      <c r="H24" s="2" t="s">
        <v>5</v>
      </c>
      <c r="J24" s="5" t="s">
        <v>8</v>
      </c>
      <c r="K24" s="5">
        <v>2017</v>
      </c>
      <c r="L24" s="2">
        <v>0</v>
      </c>
      <c r="M24" s="2">
        <v>2</v>
      </c>
      <c r="N24" s="2">
        <v>4</v>
      </c>
      <c r="O24" s="2">
        <v>17</v>
      </c>
      <c r="P24" s="2">
        <v>40</v>
      </c>
      <c r="Q24" s="2">
        <v>37</v>
      </c>
    </row>
    <row r="25" spans="1:17" x14ac:dyDescent="0.2">
      <c r="A25" s="5" t="s">
        <v>8</v>
      </c>
      <c r="H25" s="2" t="s">
        <v>5</v>
      </c>
      <c r="J25" s="5" t="s">
        <v>9</v>
      </c>
      <c r="K25" s="5">
        <v>2017</v>
      </c>
      <c r="L25" s="2">
        <v>1</v>
      </c>
      <c r="M25" s="2">
        <v>2</v>
      </c>
      <c r="N25" s="2">
        <v>2</v>
      </c>
      <c r="O25" s="2">
        <v>4</v>
      </c>
      <c r="P25" s="2">
        <v>30</v>
      </c>
      <c r="Q25" s="2">
        <v>11</v>
      </c>
    </row>
    <row r="26" spans="1:17" x14ac:dyDescent="0.2">
      <c r="A26" s="5">
        <v>2014</v>
      </c>
      <c r="B26" s="2">
        <v>2</v>
      </c>
      <c r="C26" s="2">
        <v>3</v>
      </c>
      <c r="D26" s="2">
        <v>5</v>
      </c>
      <c r="E26" s="2">
        <v>15</v>
      </c>
      <c r="F26" s="2">
        <v>41</v>
      </c>
      <c r="G26" s="2">
        <v>34</v>
      </c>
      <c r="H26" s="2">
        <f>SUM(B26:G26)</f>
        <v>100</v>
      </c>
      <c r="J26" s="10"/>
      <c r="K26" s="11" t="s">
        <v>30</v>
      </c>
      <c r="L26" s="12">
        <f>SUM(L21:L25)</f>
        <v>2</v>
      </c>
      <c r="M26" s="12">
        <f t="shared" ref="M26" si="7">SUM(M21:M25)</f>
        <v>9</v>
      </c>
      <c r="N26" s="12">
        <f t="shared" ref="N26" si="8">SUM(N21:N25)</f>
        <v>18</v>
      </c>
      <c r="O26" s="12">
        <f t="shared" ref="O26" si="9">SUM(O21:O25)</f>
        <v>73</v>
      </c>
      <c r="P26" s="12">
        <f t="shared" ref="P26" si="10">SUM(P21:P25)</f>
        <v>181</v>
      </c>
      <c r="Q26" s="12">
        <f t="shared" ref="Q26" si="11">SUM(Q21:Q25)</f>
        <v>167</v>
      </c>
    </row>
    <row r="27" spans="1:17" x14ac:dyDescent="0.2">
      <c r="A27" s="5">
        <v>2015</v>
      </c>
      <c r="B27" s="2">
        <v>1</v>
      </c>
      <c r="C27" s="2">
        <v>2</v>
      </c>
      <c r="D27" s="2">
        <v>7</v>
      </c>
      <c r="E27" s="2">
        <v>15</v>
      </c>
      <c r="F27" s="2">
        <v>41</v>
      </c>
      <c r="G27" s="2">
        <v>34</v>
      </c>
      <c r="H27" s="2">
        <f>SUM(B27:G27)</f>
        <v>100</v>
      </c>
      <c r="J27" s="5" t="s">
        <v>3</v>
      </c>
      <c r="K27" s="5">
        <v>2018</v>
      </c>
      <c r="L27" s="2">
        <v>0</v>
      </c>
      <c r="M27" s="2">
        <v>2</v>
      </c>
      <c r="N27" s="2">
        <v>3</v>
      </c>
      <c r="O27" s="2">
        <v>15</v>
      </c>
      <c r="P27" s="2">
        <v>31</v>
      </c>
      <c r="Q27" s="2">
        <v>49</v>
      </c>
    </row>
    <row r="28" spans="1:17" x14ac:dyDescent="0.2">
      <c r="A28" s="5">
        <v>2016</v>
      </c>
      <c r="B28" s="2">
        <v>1</v>
      </c>
      <c r="C28" s="2">
        <v>2</v>
      </c>
      <c r="D28" s="2">
        <v>5</v>
      </c>
      <c r="E28" s="2">
        <v>16</v>
      </c>
      <c r="F28" s="2">
        <v>40</v>
      </c>
      <c r="G28" s="2">
        <v>36</v>
      </c>
      <c r="H28" s="2">
        <f>SUM(B28:G28)</f>
        <v>100</v>
      </c>
      <c r="J28" s="5" t="s">
        <v>6</v>
      </c>
      <c r="K28" s="5">
        <v>2018</v>
      </c>
      <c r="L28" s="2">
        <v>0</v>
      </c>
      <c r="M28" s="2">
        <v>2</v>
      </c>
      <c r="N28" s="2">
        <v>5</v>
      </c>
      <c r="O28" s="2">
        <v>19</v>
      </c>
      <c r="P28" s="2">
        <v>37</v>
      </c>
      <c r="Q28" s="2">
        <v>37</v>
      </c>
    </row>
    <row r="29" spans="1:17" x14ac:dyDescent="0.2">
      <c r="A29" s="5">
        <v>2017</v>
      </c>
      <c r="B29" s="2">
        <v>0</v>
      </c>
      <c r="C29" s="2">
        <v>2</v>
      </c>
      <c r="D29" s="2">
        <v>4</v>
      </c>
      <c r="E29" s="2">
        <v>17</v>
      </c>
      <c r="F29" s="2">
        <v>40</v>
      </c>
      <c r="G29" s="2">
        <v>37</v>
      </c>
      <c r="H29" s="2">
        <f>SUM(B29:G29)</f>
        <v>100</v>
      </c>
      <c r="J29" s="5" t="s">
        <v>7</v>
      </c>
      <c r="K29" s="5">
        <v>2018</v>
      </c>
      <c r="L29" s="2">
        <v>0</v>
      </c>
      <c r="M29" s="2">
        <v>1</v>
      </c>
      <c r="N29" s="2">
        <v>2</v>
      </c>
      <c r="O29" s="2">
        <v>19</v>
      </c>
      <c r="P29" s="2">
        <v>45</v>
      </c>
      <c r="Q29" s="2">
        <v>33</v>
      </c>
    </row>
    <row r="30" spans="1:17" x14ac:dyDescent="0.2">
      <c r="A30" s="5">
        <v>2018</v>
      </c>
      <c r="B30" s="2">
        <v>0</v>
      </c>
      <c r="C30" s="2">
        <v>1</v>
      </c>
      <c r="D30" s="2">
        <v>3</v>
      </c>
      <c r="E30" s="2">
        <v>19</v>
      </c>
      <c r="F30" s="2">
        <v>42</v>
      </c>
      <c r="G30" s="2">
        <v>35</v>
      </c>
      <c r="H30" s="2">
        <f>SUM(B30:G30)</f>
        <v>100</v>
      </c>
      <c r="J30" s="5" t="s">
        <v>8</v>
      </c>
      <c r="K30" s="5">
        <v>2018</v>
      </c>
      <c r="L30" s="2">
        <v>0</v>
      </c>
      <c r="M30" s="2">
        <v>1</v>
      </c>
      <c r="N30" s="2">
        <v>3</v>
      </c>
      <c r="O30" s="2">
        <v>19</v>
      </c>
      <c r="P30" s="2">
        <v>42</v>
      </c>
      <c r="Q30" s="2">
        <v>35</v>
      </c>
    </row>
    <row r="31" spans="1:17" x14ac:dyDescent="0.2">
      <c r="A31" s="5"/>
      <c r="H31" s="2" t="s">
        <v>5</v>
      </c>
      <c r="J31" s="5" t="s">
        <v>9</v>
      </c>
      <c r="K31" s="5">
        <v>2018</v>
      </c>
      <c r="L31" s="2">
        <v>0</v>
      </c>
      <c r="M31" s="2">
        <v>1</v>
      </c>
      <c r="N31" s="2">
        <v>1</v>
      </c>
      <c r="O31" s="2">
        <v>3</v>
      </c>
      <c r="P31" s="2">
        <v>31</v>
      </c>
      <c r="Q31" s="2">
        <v>14</v>
      </c>
    </row>
    <row r="32" spans="1:17" x14ac:dyDescent="0.2">
      <c r="A32" s="5" t="s">
        <v>9</v>
      </c>
      <c r="H32" s="2" t="s">
        <v>5</v>
      </c>
      <c r="J32" s="10"/>
      <c r="K32" s="11" t="s">
        <v>30</v>
      </c>
      <c r="L32" s="12">
        <f>SUM(L27:L31)</f>
        <v>0</v>
      </c>
      <c r="M32" s="12">
        <f t="shared" ref="M32" si="12">SUM(M27:M31)</f>
        <v>7</v>
      </c>
      <c r="N32" s="12">
        <f t="shared" ref="N32" si="13">SUM(N27:N31)</f>
        <v>14</v>
      </c>
      <c r="O32" s="12">
        <f t="shared" ref="O32" si="14">SUM(O27:O31)</f>
        <v>75</v>
      </c>
      <c r="P32" s="12">
        <f t="shared" ref="P32" si="15">SUM(P27:P31)</f>
        <v>186</v>
      </c>
      <c r="Q32" s="12">
        <f t="shared" ref="Q32" si="16">SUM(Q27:Q31)</f>
        <v>168</v>
      </c>
    </row>
    <row r="33" spans="1:8" x14ac:dyDescent="0.2">
      <c r="A33" s="5">
        <v>2016</v>
      </c>
      <c r="B33" s="2">
        <v>0</v>
      </c>
      <c r="C33" s="2">
        <v>3</v>
      </c>
      <c r="D33" s="2">
        <v>3</v>
      </c>
      <c r="E33" s="2">
        <v>6</v>
      </c>
      <c r="F33" s="2">
        <v>28</v>
      </c>
      <c r="G33" s="2">
        <v>10</v>
      </c>
      <c r="H33" s="2">
        <f>SUM(B33:G33)</f>
        <v>50</v>
      </c>
    </row>
    <row r="34" spans="1:8" x14ac:dyDescent="0.2">
      <c r="A34" s="5">
        <v>2017</v>
      </c>
      <c r="B34" s="2">
        <v>1</v>
      </c>
      <c r="C34" s="2">
        <v>2</v>
      </c>
      <c r="D34" s="2">
        <v>2</v>
      </c>
      <c r="E34" s="2">
        <v>4</v>
      </c>
      <c r="F34" s="2">
        <v>30</v>
      </c>
      <c r="G34" s="2">
        <v>11</v>
      </c>
      <c r="H34" s="2">
        <f>SUM(B34:G34)</f>
        <v>50</v>
      </c>
    </row>
    <row r="35" spans="1:8" x14ac:dyDescent="0.2">
      <c r="A35" s="5">
        <v>2018</v>
      </c>
      <c r="B35" s="2">
        <v>0</v>
      </c>
      <c r="C35" s="2">
        <v>1</v>
      </c>
      <c r="D35" s="2">
        <v>1</v>
      </c>
      <c r="E35" s="2">
        <v>3</v>
      </c>
      <c r="F35" s="2">
        <v>31</v>
      </c>
      <c r="G35" s="2">
        <v>14</v>
      </c>
      <c r="H35" s="2">
        <f>SUM(B35:G35)</f>
        <v>50</v>
      </c>
    </row>
    <row r="36" spans="1:8" x14ac:dyDescent="0.2">
      <c r="A36" s="5"/>
    </row>
  </sheetData>
  <sortState ref="J5:Q27">
    <sortCondition ref="K5:K27"/>
  </sortState>
  <pageMargins left="0.75" right="0.75" top="1" bottom="1" header="0.5" footer="0.5"/>
  <pageSetup orientation="portrait" horizontalDpi="4294967292" verticalDpi="429496729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4"/>
  <sheetViews>
    <sheetView workbookViewId="0"/>
  </sheetViews>
  <sheetFormatPr baseColWidth="10" defaultColWidth="8.83203125" defaultRowHeight="16" x14ac:dyDescent="0.2"/>
  <cols>
    <col min="1" max="1" width="11.83203125" style="2" bestFit="1" customWidth="1"/>
    <col min="2" max="16384" width="8.83203125" style="2"/>
  </cols>
  <sheetData>
    <row r="1" spans="1:31" x14ac:dyDescent="0.2">
      <c r="A1" s="1" t="s">
        <v>11</v>
      </c>
      <c r="C1" s="1"/>
      <c r="F1" s="9" t="s">
        <v>31</v>
      </c>
      <c r="G1" s="9"/>
      <c r="H1" s="9">
        <f>COUNTIF(A5:AE104,"Fail")</f>
        <v>54</v>
      </c>
    </row>
    <row r="3" spans="1:31" x14ac:dyDescent="0.2">
      <c r="B3" s="5" t="s">
        <v>12</v>
      </c>
    </row>
    <row r="4" spans="1:31" ht="17" thickBot="1" x14ac:dyDescent="0.25">
      <c r="A4" s="6" t="s">
        <v>13</v>
      </c>
      <c r="B4" s="6">
        <v>1</v>
      </c>
      <c r="C4" s="6">
        <v>2</v>
      </c>
      <c r="D4" s="6">
        <v>3</v>
      </c>
      <c r="E4" s="6">
        <v>4</v>
      </c>
      <c r="F4" s="6">
        <v>5</v>
      </c>
      <c r="G4" s="6">
        <v>6</v>
      </c>
      <c r="H4" s="6">
        <v>7</v>
      </c>
      <c r="I4" s="6">
        <v>8</v>
      </c>
      <c r="J4" s="6">
        <v>9</v>
      </c>
      <c r="K4" s="6">
        <v>10</v>
      </c>
      <c r="L4" s="6">
        <v>11</v>
      </c>
      <c r="M4" s="6">
        <v>12</v>
      </c>
      <c r="N4" s="6">
        <v>13</v>
      </c>
      <c r="O4" s="6">
        <v>14</v>
      </c>
      <c r="P4" s="6">
        <v>15</v>
      </c>
      <c r="Q4" s="6">
        <v>16</v>
      </c>
      <c r="R4" s="6">
        <v>17</v>
      </c>
      <c r="S4" s="6">
        <v>18</v>
      </c>
      <c r="T4" s="6">
        <v>19</v>
      </c>
      <c r="U4" s="6">
        <v>20</v>
      </c>
      <c r="V4" s="6">
        <v>21</v>
      </c>
      <c r="W4" s="6">
        <v>22</v>
      </c>
      <c r="X4" s="6">
        <v>23</v>
      </c>
      <c r="Y4" s="6">
        <v>24</v>
      </c>
      <c r="Z4" s="6">
        <v>25</v>
      </c>
      <c r="AA4" s="6">
        <v>26</v>
      </c>
      <c r="AB4" s="6">
        <v>27</v>
      </c>
      <c r="AC4" s="6">
        <v>28</v>
      </c>
      <c r="AD4" s="6">
        <v>29</v>
      </c>
      <c r="AE4" s="6">
        <v>30</v>
      </c>
    </row>
    <row r="5" spans="1:31" ht="17" thickTop="1" x14ac:dyDescent="0.2">
      <c r="A5" s="3">
        <v>1</v>
      </c>
      <c r="B5" s="2" t="s">
        <v>14</v>
      </c>
      <c r="C5" s="2" t="s">
        <v>15</v>
      </c>
      <c r="D5" s="2" t="s">
        <v>14</v>
      </c>
      <c r="E5" s="2" t="s">
        <v>14</v>
      </c>
      <c r="F5" s="2" t="s">
        <v>14</v>
      </c>
      <c r="G5" s="2" t="s">
        <v>14</v>
      </c>
      <c r="H5" s="2" t="s">
        <v>14</v>
      </c>
      <c r="I5" s="2" t="s">
        <v>14</v>
      </c>
      <c r="J5" s="2" t="s">
        <v>14</v>
      </c>
      <c r="K5" s="2" t="s">
        <v>14</v>
      </c>
      <c r="L5" s="2" t="s">
        <v>14</v>
      </c>
      <c r="M5" s="2" t="s">
        <v>14</v>
      </c>
      <c r="N5" s="2" t="s">
        <v>14</v>
      </c>
      <c r="O5" s="2" t="s">
        <v>14</v>
      </c>
      <c r="P5" s="2" t="s">
        <v>14</v>
      </c>
      <c r="Q5" s="2" t="s">
        <v>14</v>
      </c>
      <c r="R5" s="2" t="s">
        <v>14</v>
      </c>
      <c r="S5" s="2" t="s">
        <v>14</v>
      </c>
      <c r="T5" s="2" t="s">
        <v>14</v>
      </c>
      <c r="U5" s="2" t="s">
        <v>14</v>
      </c>
      <c r="V5" s="2" t="s">
        <v>14</v>
      </c>
      <c r="W5" s="2" t="s">
        <v>14</v>
      </c>
      <c r="X5" s="2" t="s">
        <v>14</v>
      </c>
      <c r="Y5" s="2" t="s">
        <v>14</v>
      </c>
      <c r="Z5" s="2" t="s">
        <v>14</v>
      </c>
      <c r="AA5" s="2" t="s">
        <v>14</v>
      </c>
      <c r="AB5" s="2" t="s">
        <v>14</v>
      </c>
      <c r="AC5" s="2" t="s">
        <v>14</v>
      </c>
      <c r="AD5" s="2" t="s">
        <v>14</v>
      </c>
      <c r="AE5" s="2" t="s">
        <v>14</v>
      </c>
    </row>
    <row r="6" spans="1:31" x14ac:dyDescent="0.2">
      <c r="A6" s="3">
        <v>2</v>
      </c>
      <c r="B6" s="2" t="s">
        <v>14</v>
      </c>
      <c r="C6" s="2" t="s">
        <v>15</v>
      </c>
      <c r="D6" s="2" t="s">
        <v>14</v>
      </c>
      <c r="E6" s="2" t="s">
        <v>14</v>
      </c>
      <c r="F6" s="2" t="s">
        <v>14</v>
      </c>
      <c r="G6" s="2" t="s">
        <v>14</v>
      </c>
      <c r="H6" s="2" t="s">
        <v>14</v>
      </c>
      <c r="I6" s="2" t="s">
        <v>14</v>
      </c>
      <c r="J6" s="2" t="s">
        <v>14</v>
      </c>
      <c r="K6" s="2" t="s">
        <v>14</v>
      </c>
      <c r="L6" s="2" t="s">
        <v>14</v>
      </c>
      <c r="M6" s="2" t="s">
        <v>14</v>
      </c>
      <c r="N6" s="2" t="s">
        <v>14</v>
      </c>
      <c r="O6" s="2" t="s">
        <v>14</v>
      </c>
      <c r="P6" s="2" t="s">
        <v>14</v>
      </c>
      <c r="Q6" s="2" t="s">
        <v>14</v>
      </c>
      <c r="R6" s="2" t="s">
        <v>14</v>
      </c>
      <c r="S6" s="2" t="s">
        <v>14</v>
      </c>
      <c r="T6" s="2" t="s">
        <v>14</v>
      </c>
      <c r="U6" s="2" t="s">
        <v>14</v>
      </c>
      <c r="V6" s="2" t="s">
        <v>15</v>
      </c>
      <c r="W6" s="2" t="s">
        <v>14</v>
      </c>
      <c r="X6" s="2" t="s">
        <v>14</v>
      </c>
      <c r="Y6" s="2" t="s">
        <v>14</v>
      </c>
      <c r="Z6" s="2" t="s">
        <v>14</v>
      </c>
      <c r="AA6" s="2" t="s">
        <v>14</v>
      </c>
      <c r="AB6" s="2" t="s">
        <v>14</v>
      </c>
      <c r="AC6" s="2" t="s">
        <v>14</v>
      </c>
      <c r="AD6" s="2" t="s">
        <v>14</v>
      </c>
      <c r="AE6" s="2" t="s">
        <v>14</v>
      </c>
    </row>
    <row r="7" spans="1:31" x14ac:dyDescent="0.2">
      <c r="A7" s="3">
        <v>3</v>
      </c>
      <c r="B7" s="2" t="s">
        <v>14</v>
      </c>
      <c r="C7" s="2" t="s">
        <v>14</v>
      </c>
      <c r="D7" s="2" t="s">
        <v>14</v>
      </c>
      <c r="E7" s="2" t="s">
        <v>14</v>
      </c>
      <c r="F7" s="2" t="s">
        <v>14</v>
      </c>
      <c r="G7" s="2" t="s">
        <v>14</v>
      </c>
      <c r="H7" s="2" t="s">
        <v>14</v>
      </c>
      <c r="I7" s="2" t="s">
        <v>14</v>
      </c>
      <c r="J7" s="2" t="s">
        <v>14</v>
      </c>
      <c r="K7" s="2" t="s">
        <v>14</v>
      </c>
      <c r="L7" s="2" t="s">
        <v>14</v>
      </c>
      <c r="M7" s="2" t="s">
        <v>14</v>
      </c>
      <c r="N7" s="2" t="s">
        <v>14</v>
      </c>
      <c r="O7" s="2" t="s">
        <v>14</v>
      </c>
      <c r="P7" s="2" t="s">
        <v>14</v>
      </c>
      <c r="Q7" s="2" t="s">
        <v>14</v>
      </c>
      <c r="R7" s="2" t="s">
        <v>14</v>
      </c>
      <c r="S7" s="2" t="s">
        <v>14</v>
      </c>
      <c r="T7" s="2" t="s">
        <v>14</v>
      </c>
      <c r="U7" s="2" t="s">
        <v>14</v>
      </c>
      <c r="V7" s="2" t="s">
        <v>14</v>
      </c>
      <c r="W7" s="2" t="s">
        <v>14</v>
      </c>
      <c r="X7" s="2" t="s">
        <v>14</v>
      </c>
      <c r="Y7" s="2" t="s">
        <v>15</v>
      </c>
      <c r="Z7" s="2" t="s">
        <v>14</v>
      </c>
      <c r="AA7" s="2" t="s">
        <v>14</v>
      </c>
      <c r="AB7" s="2" t="s">
        <v>14</v>
      </c>
      <c r="AC7" s="2" t="s">
        <v>14</v>
      </c>
      <c r="AD7" s="2" t="s">
        <v>14</v>
      </c>
      <c r="AE7" s="2" t="s">
        <v>14</v>
      </c>
    </row>
    <row r="8" spans="1:31" x14ac:dyDescent="0.2">
      <c r="A8" s="3">
        <v>4</v>
      </c>
      <c r="B8" s="2" t="s">
        <v>14</v>
      </c>
      <c r="C8" s="2" t="s">
        <v>14</v>
      </c>
      <c r="D8" s="2" t="s">
        <v>14</v>
      </c>
      <c r="E8" s="2" t="s">
        <v>14</v>
      </c>
      <c r="F8" s="2" t="s">
        <v>14</v>
      </c>
      <c r="G8" s="2" t="s">
        <v>14</v>
      </c>
      <c r="H8" s="2" t="s">
        <v>14</v>
      </c>
      <c r="I8" s="2" t="s">
        <v>14</v>
      </c>
      <c r="J8" s="2" t="s">
        <v>14</v>
      </c>
      <c r="K8" s="2" t="s">
        <v>14</v>
      </c>
      <c r="L8" s="2" t="s">
        <v>14</v>
      </c>
      <c r="M8" s="2" t="s">
        <v>14</v>
      </c>
      <c r="N8" s="2" t="s">
        <v>14</v>
      </c>
      <c r="O8" s="2" t="s">
        <v>14</v>
      </c>
      <c r="P8" s="2" t="s">
        <v>14</v>
      </c>
      <c r="Q8" s="2" t="s">
        <v>14</v>
      </c>
      <c r="R8" s="2" t="s">
        <v>14</v>
      </c>
      <c r="S8" s="2" t="s">
        <v>14</v>
      </c>
      <c r="T8" s="2" t="s">
        <v>14</v>
      </c>
      <c r="U8" s="2" t="s">
        <v>14</v>
      </c>
      <c r="V8" s="2" t="s">
        <v>14</v>
      </c>
      <c r="W8" s="2" t="s">
        <v>14</v>
      </c>
      <c r="X8" s="2" t="s">
        <v>14</v>
      </c>
      <c r="Y8" s="2" t="s">
        <v>14</v>
      </c>
      <c r="Z8" s="2" t="s">
        <v>14</v>
      </c>
      <c r="AA8" s="2" t="s">
        <v>14</v>
      </c>
      <c r="AB8" s="2" t="s">
        <v>14</v>
      </c>
      <c r="AC8" s="2" t="s">
        <v>14</v>
      </c>
      <c r="AD8" s="2" t="s">
        <v>14</v>
      </c>
      <c r="AE8" s="2" t="s">
        <v>14</v>
      </c>
    </row>
    <row r="9" spans="1:31" x14ac:dyDescent="0.2">
      <c r="A9" s="3">
        <v>5</v>
      </c>
      <c r="B9" s="2" t="s">
        <v>14</v>
      </c>
      <c r="C9" s="2" t="s">
        <v>14</v>
      </c>
      <c r="D9" s="2" t="s">
        <v>14</v>
      </c>
      <c r="E9" s="2" t="s">
        <v>14</v>
      </c>
      <c r="F9" s="2" t="s">
        <v>14</v>
      </c>
      <c r="G9" s="2" t="s">
        <v>14</v>
      </c>
      <c r="H9" s="2" t="s">
        <v>14</v>
      </c>
      <c r="I9" s="2" t="s">
        <v>14</v>
      </c>
      <c r="J9" s="2" t="s">
        <v>14</v>
      </c>
      <c r="K9" s="2" t="s">
        <v>14</v>
      </c>
      <c r="L9" s="2" t="s">
        <v>14</v>
      </c>
      <c r="M9" s="2" t="s">
        <v>14</v>
      </c>
      <c r="N9" s="2" t="s">
        <v>15</v>
      </c>
      <c r="O9" s="2" t="s">
        <v>14</v>
      </c>
      <c r="P9" s="2" t="s">
        <v>14</v>
      </c>
      <c r="Q9" s="2" t="s">
        <v>14</v>
      </c>
      <c r="R9" s="2" t="s">
        <v>14</v>
      </c>
      <c r="S9" s="2" t="s">
        <v>14</v>
      </c>
      <c r="T9" s="2" t="s">
        <v>14</v>
      </c>
      <c r="U9" s="2" t="s">
        <v>14</v>
      </c>
      <c r="V9" s="2" t="s">
        <v>14</v>
      </c>
      <c r="W9" s="2" t="s">
        <v>14</v>
      </c>
      <c r="X9" s="2" t="s">
        <v>14</v>
      </c>
      <c r="Y9" s="2" t="s">
        <v>14</v>
      </c>
      <c r="Z9" s="2" t="s">
        <v>14</v>
      </c>
      <c r="AA9" s="2" t="s">
        <v>14</v>
      </c>
      <c r="AB9" s="2" t="s">
        <v>14</v>
      </c>
      <c r="AC9" s="2" t="s">
        <v>14</v>
      </c>
      <c r="AD9" s="2" t="s">
        <v>14</v>
      </c>
      <c r="AE9" s="2" t="s">
        <v>14</v>
      </c>
    </row>
    <row r="10" spans="1:31" x14ac:dyDescent="0.2">
      <c r="A10" s="3">
        <v>6</v>
      </c>
      <c r="B10" s="2" t="s">
        <v>14</v>
      </c>
      <c r="C10" s="2" t="s">
        <v>14</v>
      </c>
      <c r="D10" s="2" t="s">
        <v>14</v>
      </c>
      <c r="E10" s="2" t="s">
        <v>14</v>
      </c>
      <c r="F10" s="2" t="s">
        <v>14</v>
      </c>
      <c r="G10" s="2" t="s">
        <v>14</v>
      </c>
      <c r="H10" s="2" t="s">
        <v>14</v>
      </c>
      <c r="I10" s="2" t="s">
        <v>14</v>
      </c>
      <c r="J10" s="2" t="s">
        <v>14</v>
      </c>
      <c r="K10" s="2" t="s">
        <v>14</v>
      </c>
      <c r="L10" s="2" t="s">
        <v>14</v>
      </c>
      <c r="M10" s="2" t="s">
        <v>14</v>
      </c>
      <c r="N10" s="2" t="s">
        <v>14</v>
      </c>
      <c r="O10" s="2" t="s">
        <v>14</v>
      </c>
      <c r="P10" s="2" t="s">
        <v>14</v>
      </c>
      <c r="Q10" s="2" t="s">
        <v>14</v>
      </c>
      <c r="R10" s="2" t="s">
        <v>14</v>
      </c>
      <c r="S10" s="2" t="s">
        <v>14</v>
      </c>
      <c r="T10" s="2" t="s">
        <v>14</v>
      </c>
      <c r="U10" s="2" t="s">
        <v>14</v>
      </c>
      <c r="V10" s="2" t="s">
        <v>14</v>
      </c>
      <c r="W10" s="2" t="s">
        <v>14</v>
      </c>
      <c r="X10" s="2" t="s">
        <v>14</v>
      </c>
      <c r="Y10" s="2" t="s">
        <v>14</v>
      </c>
      <c r="Z10" s="2" t="s">
        <v>14</v>
      </c>
      <c r="AA10" s="2" t="s">
        <v>14</v>
      </c>
      <c r="AB10" s="2" t="s">
        <v>14</v>
      </c>
      <c r="AC10" s="2" t="s">
        <v>14</v>
      </c>
      <c r="AD10" s="2" t="s">
        <v>14</v>
      </c>
      <c r="AE10" s="2" t="s">
        <v>14</v>
      </c>
    </row>
    <row r="11" spans="1:31" x14ac:dyDescent="0.2">
      <c r="A11" s="3">
        <v>7</v>
      </c>
      <c r="B11" s="2" t="s">
        <v>14</v>
      </c>
      <c r="C11" s="2" t="s">
        <v>14</v>
      </c>
      <c r="D11" s="2" t="s">
        <v>14</v>
      </c>
      <c r="E11" s="2" t="s">
        <v>14</v>
      </c>
      <c r="F11" s="2" t="s">
        <v>14</v>
      </c>
      <c r="G11" s="2" t="s">
        <v>14</v>
      </c>
      <c r="H11" s="2" t="s">
        <v>14</v>
      </c>
      <c r="I11" s="2" t="s">
        <v>14</v>
      </c>
      <c r="J11" s="2" t="s">
        <v>14</v>
      </c>
      <c r="K11" s="2" t="s">
        <v>14</v>
      </c>
      <c r="L11" s="2" t="s">
        <v>14</v>
      </c>
      <c r="M11" s="2" t="s">
        <v>14</v>
      </c>
      <c r="N11" s="2" t="s">
        <v>14</v>
      </c>
      <c r="O11" s="2" t="s">
        <v>14</v>
      </c>
      <c r="P11" s="2" t="s">
        <v>14</v>
      </c>
      <c r="Q11" s="2" t="s">
        <v>14</v>
      </c>
      <c r="R11" s="2" t="s">
        <v>14</v>
      </c>
      <c r="S11" s="2" t="s">
        <v>14</v>
      </c>
      <c r="T11" s="2" t="s">
        <v>14</v>
      </c>
      <c r="U11" s="2" t="s">
        <v>14</v>
      </c>
      <c r="V11" s="2" t="s">
        <v>14</v>
      </c>
      <c r="W11" s="2" t="s">
        <v>14</v>
      </c>
      <c r="X11" s="2" t="s">
        <v>14</v>
      </c>
      <c r="Y11" s="2" t="s">
        <v>14</v>
      </c>
      <c r="Z11" s="2" t="s">
        <v>14</v>
      </c>
      <c r="AA11" s="2" t="s">
        <v>14</v>
      </c>
      <c r="AB11" s="2" t="s">
        <v>14</v>
      </c>
      <c r="AC11" s="2" t="s">
        <v>14</v>
      </c>
      <c r="AD11" s="2" t="s">
        <v>14</v>
      </c>
      <c r="AE11" s="2" t="s">
        <v>14</v>
      </c>
    </row>
    <row r="12" spans="1:31" x14ac:dyDescent="0.2">
      <c r="A12" s="3">
        <v>8</v>
      </c>
      <c r="B12" s="2" t="s">
        <v>14</v>
      </c>
      <c r="C12" s="2" t="s">
        <v>14</v>
      </c>
      <c r="D12" s="2" t="s">
        <v>14</v>
      </c>
      <c r="E12" s="2" t="s">
        <v>14</v>
      </c>
      <c r="F12" s="2" t="s">
        <v>14</v>
      </c>
      <c r="G12" s="2" t="s">
        <v>14</v>
      </c>
      <c r="H12" s="2" t="s">
        <v>14</v>
      </c>
      <c r="I12" s="2" t="s">
        <v>14</v>
      </c>
      <c r="J12" s="2" t="s">
        <v>14</v>
      </c>
      <c r="K12" s="2" t="s">
        <v>14</v>
      </c>
      <c r="L12" s="2" t="s">
        <v>14</v>
      </c>
      <c r="M12" s="2" t="s">
        <v>14</v>
      </c>
      <c r="N12" s="2" t="s">
        <v>14</v>
      </c>
      <c r="O12" s="2" t="s">
        <v>14</v>
      </c>
      <c r="P12" s="2" t="s">
        <v>14</v>
      </c>
      <c r="Q12" s="2" t="s">
        <v>14</v>
      </c>
      <c r="R12" s="2" t="s">
        <v>14</v>
      </c>
      <c r="S12" s="2" t="s">
        <v>14</v>
      </c>
      <c r="T12" s="2" t="s">
        <v>14</v>
      </c>
      <c r="U12" s="2" t="s">
        <v>14</v>
      </c>
      <c r="V12" s="2" t="s">
        <v>14</v>
      </c>
      <c r="W12" s="2" t="s">
        <v>14</v>
      </c>
      <c r="X12" s="2" t="s">
        <v>14</v>
      </c>
      <c r="Y12" s="2" t="s">
        <v>15</v>
      </c>
      <c r="Z12" s="2" t="s">
        <v>14</v>
      </c>
      <c r="AA12" s="2" t="s">
        <v>14</v>
      </c>
      <c r="AB12" s="2" t="s">
        <v>14</v>
      </c>
      <c r="AC12" s="2" t="s">
        <v>14</v>
      </c>
      <c r="AD12" s="2" t="s">
        <v>14</v>
      </c>
      <c r="AE12" s="2" t="s">
        <v>14</v>
      </c>
    </row>
    <row r="13" spans="1:31" x14ac:dyDescent="0.2">
      <c r="A13" s="3">
        <v>9</v>
      </c>
      <c r="B13" s="2" t="s">
        <v>14</v>
      </c>
      <c r="C13" s="2" t="s">
        <v>14</v>
      </c>
      <c r="D13" s="2" t="s">
        <v>14</v>
      </c>
      <c r="E13" s="2" t="s">
        <v>14</v>
      </c>
      <c r="F13" s="2" t="s">
        <v>14</v>
      </c>
      <c r="G13" s="2" t="s">
        <v>14</v>
      </c>
      <c r="H13" s="2" t="s">
        <v>14</v>
      </c>
      <c r="I13" s="2" t="s">
        <v>14</v>
      </c>
      <c r="J13" s="2" t="s">
        <v>14</v>
      </c>
      <c r="K13" s="2" t="s">
        <v>14</v>
      </c>
      <c r="L13" s="2" t="s">
        <v>14</v>
      </c>
      <c r="M13" s="2" t="s">
        <v>14</v>
      </c>
      <c r="N13" s="2" t="s">
        <v>14</v>
      </c>
      <c r="O13" s="2" t="s">
        <v>14</v>
      </c>
      <c r="P13" s="2" t="s">
        <v>14</v>
      </c>
      <c r="Q13" s="2" t="s">
        <v>14</v>
      </c>
      <c r="R13" s="2" t="s">
        <v>14</v>
      </c>
      <c r="S13" s="2" t="s">
        <v>14</v>
      </c>
      <c r="T13" s="2" t="s">
        <v>14</v>
      </c>
      <c r="U13" s="2" t="s">
        <v>14</v>
      </c>
      <c r="V13" s="2" t="s">
        <v>14</v>
      </c>
      <c r="W13" s="2" t="s">
        <v>14</v>
      </c>
      <c r="X13" s="2" t="s">
        <v>14</v>
      </c>
      <c r="Y13" s="2" t="s">
        <v>14</v>
      </c>
      <c r="Z13" s="2" t="s">
        <v>14</v>
      </c>
      <c r="AA13" s="2" t="s">
        <v>14</v>
      </c>
      <c r="AB13" s="2" t="s">
        <v>14</v>
      </c>
      <c r="AC13" s="2" t="s">
        <v>14</v>
      </c>
      <c r="AD13" s="2" t="s">
        <v>14</v>
      </c>
      <c r="AE13" s="2" t="s">
        <v>14</v>
      </c>
    </row>
    <row r="14" spans="1:31" x14ac:dyDescent="0.2">
      <c r="A14" s="3">
        <v>10</v>
      </c>
      <c r="B14" s="2" t="s">
        <v>14</v>
      </c>
      <c r="C14" s="2" t="s">
        <v>14</v>
      </c>
      <c r="D14" s="2" t="s">
        <v>14</v>
      </c>
      <c r="E14" s="2" t="s">
        <v>14</v>
      </c>
      <c r="F14" s="2" t="s">
        <v>14</v>
      </c>
      <c r="G14" s="2" t="s">
        <v>15</v>
      </c>
      <c r="H14" s="2" t="s">
        <v>14</v>
      </c>
      <c r="I14" s="2" t="s">
        <v>14</v>
      </c>
      <c r="J14" s="2" t="s">
        <v>14</v>
      </c>
      <c r="K14" s="2" t="s">
        <v>14</v>
      </c>
      <c r="L14" s="2" t="s">
        <v>14</v>
      </c>
      <c r="M14" s="2" t="s">
        <v>14</v>
      </c>
      <c r="N14" s="2" t="s">
        <v>14</v>
      </c>
      <c r="O14" s="2" t="s">
        <v>14</v>
      </c>
      <c r="P14" s="2" t="s">
        <v>14</v>
      </c>
      <c r="Q14" s="2" t="s">
        <v>14</v>
      </c>
      <c r="R14" s="2" t="s">
        <v>14</v>
      </c>
      <c r="S14" s="2" t="s">
        <v>14</v>
      </c>
      <c r="T14" s="2" t="s">
        <v>14</v>
      </c>
      <c r="U14" s="2" t="s">
        <v>14</v>
      </c>
      <c r="V14" s="2" t="s">
        <v>14</v>
      </c>
      <c r="W14" s="2" t="s">
        <v>14</v>
      </c>
      <c r="X14" s="2" t="s">
        <v>14</v>
      </c>
      <c r="Y14" s="2" t="s">
        <v>14</v>
      </c>
      <c r="Z14" s="2" t="s">
        <v>14</v>
      </c>
      <c r="AA14" s="2" t="s">
        <v>14</v>
      </c>
      <c r="AB14" s="2" t="s">
        <v>14</v>
      </c>
      <c r="AC14" s="2" t="s">
        <v>14</v>
      </c>
      <c r="AD14" s="2" t="s">
        <v>14</v>
      </c>
      <c r="AE14" s="2" t="s">
        <v>14</v>
      </c>
    </row>
    <row r="15" spans="1:31" x14ac:dyDescent="0.2">
      <c r="A15" s="3">
        <v>11</v>
      </c>
      <c r="B15" s="2" t="s">
        <v>14</v>
      </c>
      <c r="C15" s="2" t="s">
        <v>14</v>
      </c>
      <c r="D15" s="2" t="s">
        <v>14</v>
      </c>
      <c r="E15" s="2" t="s">
        <v>14</v>
      </c>
      <c r="F15" s="2" t="s">
        <v>14</v>
      </c>
      <c r="G15" s="2" t="s">
        <v>14</v>
      </c>
      <c r="H15" s="2" t="s">
        <v>14</v>
      </c>
      <c r="I15" s="2" t="s">
        <v>14</v>
      </c>
      <c r="J15" s="2" t="s">
        <v>14</v>
      </c>
      <c r="K15" s="2" t="s">
        <v>14</v>
      </c>
      <c r="L15" s="2" t="s">
        <v>14</v>
      </c>
      <c r="M15" s="2" t="s">
        <v>14</v>
      </c>
      <c r="N15" s="2" t="s">
        <v>14</v>
      </c>
      <c r="O15" s="2" t="s">
        <v>14</v>
      </c>
      <c r="P15" s="2" t="s">
        <v>14</v>
      </c>
      <c r="Q15" s="2" t="s">
        <v>14</v>
      </c>
      <c r="R15" s="2" t="s">
        <v>14</v>
      </c>
      <c r="S15" s="2" t="s">
        <v>14</v>
      </c>
      <c r="T15" s="2" t="s">
        <v>14</v>
      </c>
      <c r="U15" s="2" t="s">
        <v>14</v>
      </c>
      <c r="V15" s="2" t="s">
        <v>14</v>
      </c>
      <c r="W15" s="2" t="s">
        <v>14</v>
      </c>
      <c r="X15" s="2" t="s">
        <v>14</v>
      </c>
      <c r="Y15" s="2" t="s">
        <v>14</v>
      </c>
      <c r="Z15" s="2" t="s">
        <v>14</v>
      </c>
      <c r="AA15" s="2" t="s">
        <v>14</v>
      </c>
      <c r="AB15" s="2" t="s">
        <v>14</v>
      </c>
      <c r="AC15" s="2" t="s">
        <v>14</v>
      </c>
      <c r="AD15" s="2" t="s">
        <v>14</v>
      </c>
      <c r="AE15" s="2" t="s">
        <v>14</v>
      </c>
    </row>
    <row r="16" spans="1:31" x14ac:dyDescent="0.2">
      <c r="A16" s="3">
        <v>12</v>
      </c>
      <c r="B16" s="2" t="s">
        <v>14</v>
      </c>
      <c r="C16" s="2" t="s">
        <v>15</v>
      </c>
      <c r="D16" s="2" t="s">
        <v>14</v>
      </c>
      <c r="E16" s="2" t="s">
        <v>14</v>
      </c>
      <c r="F16" s="2" t="s">
        <v>14</v>
      </c>
      <c r="G16" s="2" t="s">
        <v>14</v>
      </c>
      <c r="H16" s="2" t="s">
        <v>14</v>
      </c>
      <c r="I16" s="2" t="s">
        <v>14</v>
      </c>
      <c r="J16" s="2" t="s">
        <v>14</v>
      </c>
      <c r="K16" s="2" t="s">
        <v>14</v>
      </c>
      <c r="L16" s="2" t="s">
        <v>14</v>
      </c>
      <c r="M16" s="2" t="s">
        <v>14</v>
      </c>
      <c r="N16" s="2" t="s">
        <v>14</v>
      </c>
      <c r="O16" s="2" t="s">
        <v>14</v>
      </c>
      <c r="P16" s="2" t="s">
        <v>14</v>
      </c>
      <c r="Q16" s="2" t="s">
        <v>14</v>
      </c>
      <c r="R16" s="2" t="s">
        <v>14</v>
      </c>
      <c r="S16" s="2" t="s">
        <v>14</v>
      </c>
      <c r="T16" s="2" t="s">
        <v>14</v>
      </c>
      <c r="U16" s="2" t="s">
        <v>14</v>
      </c>
      <c r="V16" s="2" t="s">
        <v>14</v>
      </c>
      <c r="W16" s="2" t="s">
        <v>14</v>
      </c>
      <c r="X16" s="2" t="s">
        <v>14</v>
      </c>
      <c r="Y16" s="2" t="s">
        <v>14</v>
      </c>
      <c r="Z16" s="2" t="s">
        <v>14</v>
      </c>
      <c r="AA16" s="2" t="s">
        <v>14</v>
      </c>
      <c r="AB16" s="2" t="s">
        <v>14</v>
      </c>
      <c r="AC16" s="2" t="s">
        <v>14</v>
      </c>
      <c r="AD16" s="2" t="s">
        <v>14</v>
      </c>
      <c r="AE16" s="2" t="s">
        <v>14</v>
      </c>
    </row>
    <row r="17" spans="1:31" x14ac:dyDescent="0.2">
      <c r="A17" s="3">
        <v>13</v>
      </c>
      <c r="B17" s="2" t="s">
        <v>14</v>
      </c>
      <c r="C17" s="2" t="s">
        <v>14</v>
      </c>
      <c r="D17" s="2" t="s">
        <v>14</v>
      </c>
      <c r="E17" s="2" t="s">
        <v>14</v>
      </c>
      <c r="F17" s="2" t="s">
        <v>14</v>
      </c>
      <c r="G17" s="2" t="s">
        <v>14</v>
      </c>
      <c r="H17" s="2" t="s">
        <v>14</v>
      </c>
      <c r="I17" s="2" t="s">
        <v>14</v>
      </c>
      <c r="J17" s="2" t="s">
        <v>14</v>
      </c>
      <c r="K17" s="2" t="s">
        <v>14</v>
      </c>
      <c r="L17" s="2" t="s">
        <v>14</v>
      </c>
      <c r="M17" s="2" t="s">
        <v>14</v>
      </c>
      <c r="N17" s="2" t="s">
        <v>14</v>
      </c>
      <c r="O17" s="2" t="s">
        <v>14</v>
      </c>
      <c r="P17" s="2" t="s">
        <v>14</v>
      </c>
      <c r="Q17" s="2" t="s">
        <v>14</v>
      </c>
      <c r="R17" s="2" t="s">
        <v>14</v>
      </c>
      <c r="S17" s="2" t="s">
        <v>14</v>
      </c>
      <c r="T17" s="2" t="s">
        <v>14</v>
      </c>
      <c r="U17" s="2" t="s">
        <v>14</v>
      </c>
      <c r="V17" s="2" t="s">
        <v>14</v>
      </c>
      <c r="W17" s="2" t="s">
        <v>14</v>
      </c>
      <c r="X17" s="2" t="s">
        <v>14</v>
      </c>
      <c r="Y17" s="2" t="s">
        <v>14</v>
      </c>
      <c r="Z17" s="2" t="s">
        <v>14</v>
      </c>
      <c r="AA17" s="2" t="s">
        <v>14</v>
      </c>
      <c r="AB17" s="2" t="s">
        <v>14</v>
      </c>
      <c r="AC17" s="2" t="s">
        <v>14</v>
      </c>
      <c r="AD17" s="2" t="s">
        <v>14</v>
      </c>
      <c r="AE17" s="2" t="s">
        <v>15</v>
      </c>
    </row>
    <row r="18" spans="1:31" x14ac:dyDescent="0.2">
      <c r="A18" s="3">
        <v>14</v>
      </c>
      <c r="B18" s="2" t="s">
        <v>14</v>
      </c>
      <c r="C18" s="2" t="s">
        <v>14</v>
      </c>
      <c r="D18" s="2" t="s">
        <v>14</v>
      </c>
      <c r="E18" s="2" t="s">
        <v>14</v>
      </c>
      <c r="F18" s="2" t="s">
        <v>14</v>
      </c>
      <c r="G18" s="2" t="s">
        <v>14</v>
      </c>
      <c r="H18" s="2" t="s">
        <v>14</v>
      </c>
      <c r="I18" s="2" t="s">
        <v>14</v>
      </c>
      <c r="J18" s="2" t="s">
        <v>14</v>
      </c>
      <c r="K18" s="2" t="s">
        <v>14</v>
      </c>
      <c r="L18" s="2" t="s">
        <v>14</v>
      </c>
      <c r="M18" s="2" t="s">
        <v>14</v>
      </c>
      <c r="N18" s="2" t="s">
        <v>14</v>
      </c>
      <c r="O18" s="2" t="s">
        <v>14</v>
      </c>
      <c r="P18" s="2" t="s">
        <v>14</v>
      </c>
      <c r="Q18" s="2" t="s">
        <v>14</v>
      </c>
      <c r="R18" s="2" t="s">
        <v>14</v>
      </c>
      <c r="S18" s="2" t="s">
        <v>14</v>
      </c>
      <c r="T18" s="2" t="s">
        <v>14</v>
      </c>
      <c r="U18" s="2" t="s">
        <v>14</v>
      </c>
      <c r="V18" s="2" t="s">
        <v>14</v>
      </c>
      <c r="W18" s="2" t="s">
        <v>14</v>
      </c>
      <c r="X18" s="2" t="s">
        <v>14</v>
      </c>
      <c r="Y18" s="2" t="s">
        <v>14</v>
      </c>
      <c r="Z18" s="2" t="s">
        <v>14</v>
      </c>
      <c r="AA18" s="2" t="s">
        <v>14</v>
      </c>
      <c r="AB18" s="2" t="s">
        <v>14</v>
      </c>
      <c r="AC18" s="2" t="s">
        <v>14</v>
      </c>
      <c r="AD18" s="2" t="s">
        <v>14</v>
      </c>
      <c r="AE18" s="2" t="s">
        <v>14</v>
      </c>
    </row>
    <row r="19" spans="1:31" x14ac:dyDescent="0.2">
      <c r="A19" s="3">
        <v>15</v>
      </c>
      <c r="B19" s="2" t="s">
        <v>14</v>
      </c>
      <c r="C19" s="2" t="s">
        <v>14</v>
      </c>
      <c r="D19" s="2" t="s">
        <v>14</v>
      </c>
      <c r="E19" s="2" t="s">
        <v>14</v>
      </c>
      <c r="F19" s="2" t="s">
        <v>14</v>
      </c>
      <c r="G19" s="2" t="s">
        <v>14</v>
      </c>
      <c r="H19" s="2" t="s">
        <v>14</v>
      </c>
      <c r="I19" s="2" t="s">
        <v>14</v>
      </c>
      <c r="J19" s="2" t="s">
        <v>14</v>
      </c>
      <c r="K19" s="2" t="s">
        <v>14</v>
      </c>
      <c r="L19" s="2" t="s">
        <v>14</v>
      </c>
      <c r="M19" s="2" t="s">
        <v>14</v>
      </c>
      <c r="N19" s="2" t="s">
        <v>14</v>
      </c>
      <c r="O19" s="2" t="s">
        <v>14</v>
      </c>
      <c r="P19" s="2" t="s">
        <v>14</v>
      </c>
      <c r="Q19" s="2" t="s">
        <v>14</v>
      </c>
      <c r="R19" s="2" t="s">
        <v>14</v>
      </c>
      <c r="S19" s="2" t="s">
        <v>14</v>
      </c>
      <c r="T19" s="2" t="s">
        <v>14</v>
      </c>
      <c r="U19" s="2" t="s">
        <v>14</v>
      </c>
      <c r="V19" s="2" t="s">
        <v>14</v>
      </c>
      <c r="W19" s="2" t="s">
        <v>14</v>
      </c>
      <c r="X19" s="2" t="s">
        <v>14</v>
      </c>
      <c r="Y19" s="2" t="s">
        <v>14</v>
      </c>
      <c r="Z19" s="2" t="s">
        <v>14</v>
      </c>
      <c r="AA19" s="2" t="s">
        <v>14</v>
      </c>
      <c r="AB19" s="2" t="s">
        <v>14</v>
      </c>
      <c r="AC19" s="2" t="s">
        <v>14</v>
      </c>
      <c r="AD19" s="2" t="s">
        <v>14</v>
      </c>
      <c r="AE19" s="2" t="s">
        <v>14</v>
      </c>
    </row>
    <row r="20" spans="1:31" x14ac:dyDescent="0.2">
      <c r="A20" s="3">
        <v>16</v>
      </c>
      <c r="B20" s="2" t="s">
        <v>14</v>
      </c>
      <c r="C20" s="2" t="s">
        <v>14</v>
      </c>
      <c r="D20" s="2" t="s">
        <v>14</v>
      </c>
      <c r="E20" s="2" t="s">
        <v>14</v>
      </c>
      <c r="F20" s="2" t="s">
        <v>14</v>
      </c>
      <c r="G20" s="2" t="s">
        <v>15</v>
      </c>
      <c r="H20" s="2" t="s">
        <v>14</v>
      </c>
      <c r="I20" s="2" t="s">
        <v>14</v>
      </c>
      <c r="J20" s="2" t="s">
        <v>14</v>
      </c>
      <c r="K20" s="2" t="s">
        <v>14</v>
      </c>
      <c r="L20" s="2" t="s">
        <v>14</v>
      </c>
      <c r="M20" s="2" t="s">
        <v>14</v>
      </c>
      <c r="N20" s="2" t="s">
        <v>14</v>
      </c>
      <c r="O20" s="2" t="s">
        <v>14</v>
      </c>
      <c r="P20" s="2" t="s">
        <v>14</v>
      </c>
      <c r="Q20" s="2" t="s">
        <v>14</v>
      </c>
      <c r="R20" s="2" t="s">
        <v>14</v>
      </c>
      <c r="S20" s="2" t="s">
        <v>14</v>
      </c>
      <c r="T20" s="2" t="s">
        <v>14</v>
      </c>
      <c r="U20" s="2" t="s">
        <v>14</v>
      </c>
      <c r="V20" s="2" t="s">
        <v>14</v>
      </c>
      <c r="W20" s="2" t="s">
        <v>14</v>
      </c>
      <c r="X20" s="2" t="s">
        <v>14</v>
      </c>
      <c r="Y20" s="2" t="s">
        <v>14</v>
      </c>
      <c r="Z20" s="2" t="s">
        <v>14</v>
      </c>
      <c r="AA20" s="2" t="s">
        <v>14</v>
      </c>
      <c r="AB20" s="2" t="s">
        <v>14</v>
      </c>
      <c r="AC20" s="2" t="s">
        <v>14</v>
      </c>
      <c r="AD20" s="2" t="s">
        <v>14</v>
      </c>
      <c r="AE20" s="2" t="s">
        <v>14</v>
      </c>
    </row>
    <row r="21" spans="1:31" x14ac:dyDescent="0.2">
      <c r="A21" s="3">
        <v>17</v>
      </c>
      <c r="B21" s="2" t="s">
        <v>14</v>
      </c>
      <c r="C21" s="2" t="s">
        <v>14</v>
      </c>
      <c r="D21" s="2" t="s">
        <v>14</v>
      </c>
      <c r="E21" s="2" t="s">
        <v>14</v>
      </c>
      <c r="F21" s="2" t="s">
        <v>14</v>
      </c>
      <c r="G21" s="2" t="s">
        <v>14</v>
      </c>
      <c r="H21" s="2" t="s">
        <v>14</v>
      </c>
      <c r="I21" s="2" t="s">
        <v>14</v>
      </c>
      <c r="J21" s="2" t="s">
        <v>14</v>
      </c>
      <c r="K21" s="2" t="s">
        <v>14</v>
      </c>
      <c r="L21" s="2" t="s">
        <v>14</v>
      </c>
      <c r="M21" s="2" t="s">
        <v>14</v>
      </c>
      <c r="N21" s="2" t="s">
        <v>14</v>
      </c>
      <c r="O21" s="2" t="s">
        <v>14</v>
      </c>
      <c r="P21" s="2" t="s">
        <v>14</v>
      </c>
      <c r="Q21" s="2" t="s">
        <v>14</v>
      </c>
      <c r="R21" s="2" t="s">
        <v>14</v>
      </c>
      <c r="S21" s="2" t="s">
        <v>14</v>
      </c>
      <c r="T21" s="2" t="s">
        <v>14</v>
      </c>
      <c r="U21" s="2" t="s">
        <v>14</v>
      </c>
      <c r="V21" s="2" t="s">
        <v>14</v>
      </c>
      <c r="W21" s="2" t="s">
        <v>14</v>
      </c>
      <c r="X21" s="2" t="s">
        <v>14</v>
      </c>
      <c r="Y21" s="2" t="s">
        <v>14</v>
      </c>
      <c r="Z21" s="2" t="s">
        <v>14</v>
      </c>
      <c r="AA21" s="2" t="s">
        <v>14</v>
      </c>
      <c r="AB21" s="2" t="s">
        <v>14</v>
      </c>
      <c r="AC21" s="2" t="s">
        <v>14</v>
      </c>
      <c r="AD21" s="2" t="s">
        <v>14</v>
      </c>
      <c r="AE21" s="2" t="s">
        <v>14</v>
      </c>
    </row>
    <row r="22" spans="1:31" x14ac:dyDescent="0.2">
      <c r="A22" s="3">
        <v>18</v>
      </c>
      <c r="B22" s="2" t="s">
        <v>14</v>
      </c>
      <c r="C22" s="2" t="s">
        <v>14</v>
      </c>
      <c r="D22" s="2" t="s">
        <v>14</v>
      </c>
      <c r="E22" s="2" t="s">
        <v>14</v>
      </c>
      <c r="F22" s="2" t="s">
        <v>15</v>
      </c>
      <c r="G22" s="2" t="s">
        <v>14</v>
      </c>
      <c r="H22" s="2" t="s">
        <v>14</v>
      </c>
      <c r="I22" s="2" t="s">
        <v>14</v>
      </c>
      <c r="J22" s="2" t="s">
        <v>14</v>
      </c>
      <c r="K22" s="2" t="s">
        <v>14</v>
      </c>
      <c r="L22" s="2" t="s">
        <v>14</v>
      </c>
      <c r="M22" s="2" t="s">
        <v>14</v>
      </c>
      <c r="N22" s="2" t="s">
        <v>14</v>
      </c>
      <c r="O22" s="2" t="s">
        <v>14</v>
      </c>
      <c r="P22" s="2" t="s">
        <v>14</v>
      </c>
      <c r="Q22" s="2" t="s">
        <v>14</v>
      </c>
      <c r="R22" s="2" t="s">
        <v>14</v>
      </c>
      <c r="S22" s="2" t="s">
        <v>14</v>
      </c>
      <c r="T22" s="2" t="s">
        <v>14</v>
      </c>
      <c r="U22" s="2" t="s">
        <v>14</v>
      </c>
      <c r="V22" s="2" t="s">
        <v>14</v>
      </c>
      <c r="W22" s="2" t="s">
        <v>14</v>
      </c>
      <c r="X22" s="2" t="s">
        <v>14</v>
      </c>
      <c r="Y22" s="2" t="s">
        <v>14</v>
      </c>
      <c r="Z22" s="2" t="s">
        <v>14</v>
      </c>
      <c r="AA22" s="2" t="s">
        <v>14</v>
      </c>
      <c r="AB22" s="2" t="s">
        <v>14</v>
      </c>
      <c r="AC22" s="2" t="s">
        <v>14</v>
      </c>
      <c r="AD22" s="2" t="s">
        <v>14</v>
      </c>
      <c r="AE22" s="2" t="s">
        <v>14</v>
      </c>
    </row>
    <row r="23" spans="1:31" x14ac:dyDescent="0.2">
      <c r="A23" s="3">
        <v>19</v>
      </c>
      <c r="B23" s="2" t="s">
        <v>14</v>
      </c>
      <c r="C23" s="2" t="s">
        <v>14</v>
      </c>
      <c r="D23" s="2" t="s">
        <v>14</v>
      </c>
      <c r="E23" s="2" t="s">
        <v>14</v>
      </c>
      <c r="F23" s="2" t="s">
        <v>14</v>
      </c>
      <c r="G23" s="2" t="s">
        <v>14</v>
      </c>
      <c r="H23" s="2" t="s">
        <v>14</v>
      </c>
      <c r="I23" s="2" t="s">
        <v>14</v>
      </c>
      <c r="J23" s="2" t="s">
        <v>14</v>
      </c>
      <c r="K23" s="2" t="s">
        <v>14</v>
      </c>
      <c r="L23" s="2" t="s">
        <v>14</v>
      </c>
      <c r="M23" s="2" t="s">
        <v>14</v>
      </c>
      <c r="N23" s="2" t="s">
        <v>14</v>
      </c>
      <c r="O23" s="2" t="s">
        <v>14</v>
      </c>
      <c r="P23" s="2" t="s">
        <v>14</v>
      </c>
      <c r="Q23" s="2" t="s">
        <v>14</v>
      </c>
      <c r="R23" s="2" t="s">
        <v>14</v>
      </c>
      <c r="S23" s="2" t="s">
        <v>14</v>
      </c>
      <c r="T23" s="2" t="s">
        <v>14</v>
      </c>
      <c r="U23" s="2" t="s">
        <v>14</v>
      </c>
      <c r="V23" s="2" t="s">
        <v>14</v>
      </c>
      <c r="W23" s="2" t="s">
        <v>14</v>
      </c>
      <c r="X23" s="2" t="s">
        <v>14</v>
      </c>
      <c r="Y23" s="2" t="s">
        <v>14</v>
      </c>
      <c r="Z23" s="2" t="s">
        <v>14</v>
      </c>
      <c r="AA23" s="2" t="s">
        <v>14</v>
      </c>
      <c r="AB23" s="2" t="s">
        <v>14</v>
      </c>
      <c r="AC23" s="2" t="s">
        <v>14</v>
      </c>
      <c r="AD23" s="2" t="s">
        <v>14</v>
      </c>
      <c r="AE23" s="2" t="s">
        <v>14</v>
      </c>
    </row>
    <row r="24" spans="1:31" x14ac:dyDescent="0.2">
      <c r="A24" s="3">
        <v>20</v>
      </c>
      <c r="B24" s="2" t="s">
        <v>14</v>
      </c>
      <c r="C24" s="2" t="s">
        <v>14</v>
      </c>
      <c r="D24" s="2" t="s">
        <v>14</v>
      </c>
      <c r="E24" s="2" t="s">
        <v>14</v>
      </c>
      <c r="F24" s="2" t="s">
        <v>14</v>
      </c>
      <c r="G24" s="2" t="s">
        <v>14</v>
      </c>
      <c r="H24" s="2" t="s">
        <v>14</v>
      </c>
      <c r="I24" s="2" t="s">
        <v>14</v>
      </c>
      <c r="J24" s="2" t="s">
        <v>14</v>
      </c>
      <c r="K24" s="2" t="s">
        <v>14</v>
      </c>
      <c r="L24" s="2" t="s">
        <v>14</v>
      </c>
      <c r="M24" s="2" t="s">
        <v>14</v>
      </c>
      <c r="N24" s="2" t="s">
        <v>14</v>
      </c>
      <c r="O24" s="2" t="s">
        <v>14</v>
      </c>
      <c r="P24" s="2" t="s">
        <v>14</v>
      </c>
      <c r="Q24" s="2" t="s">
        <v>14</v>
      </c>
      <c r="R24" s="2" t="s">
        <v>14</v>
      </c>
      <c r="S24" s="2" t="s">
        <v>14</v>
      </c>
      <c r="T24" s="2" t="s">
        <v>14</v>
      </c>
      <c r="U24" s="2" t="s">
        <v>14</v>
      </c>
      <c r="V24" s="2" t="s">
        <v>14</v>
      </c>
      <c r="W24" s="2" t="s">
        <v>14</v>
      </c>
      <c r="X24" s="2" t="s">
        <v>14</v>
      </c>
      <c r="Y24" s="2" t="s">
        <v>14</v>
      </c>
      <c r="Z24" s="2" t="s">
        <v>14</v>
      </c>
      <c r="AA24" s="2" t="s">
        <v>14</v>
      </c>
      <c r="AB24" s="2" t="s">
        <v>14</v>
      </c>
      <c r="AC24" s="2" t="s">
        <v>14</v>
      </c>
      <c r="AD24" s="2" t="s">
        <v>14</v>
      </c>
      <c r="AE24" s="2" t="s">
        <v>14</v>
      </c>
    </row>
    <row r="25" spans="1:31" x14ac:dyDescent="0.2">
      <c r="A25" s="3">
        <v>21</v>
      </c>
      <c r="B25" s="2" t="s">
        <v>14</v>
      </c>
      <c r="C25" s="2" t="s">
        <v>14</v>
      </c>
      <c r="D25" s="2" t="s">
        <v>14</v>
      </c>
      <c r="E25" s="2" t="s">
        <v>14</v>
      </c>
      <c r="F25" s="2" t="s">
        <v>14</v>
      </c>
      <c r="G25" s="2" t="s">
        <v>15</v>
      </c>
      <c r="H25" s="2" t="s">
        <v>14</v>
      </c>
      <c r="I25" s="2" t="s">
        <v>14</v>
      </c>
      <c r="J25" s="2" t="s">
        <v>14</v>
      </c>
      <c r="K25" s="2" t="s">
        <v>14</v>
      </c>
      <c r="L25" s="2" t="s">
        <v>14</v>
      </c>
      <c r="M25" s="2" t="s">
        <v>14</v>
      </c>
      <c r="N25" s="2" t="s">
        <v>14</v>
      </c>
      <c r="O25" s="2" t="s">
        <v>14</v>
      </c>
      <c r="P25" s="2" t="s">
        <v>14</v>
      </c>
      <c r="Q25" s="2" t="s">
        <v>14</v>
      </c>
      <c r="R25" s="2" t="s">
        <v>14</v>
      </c>
      <c r="S25" s="2" t="s">
        <v>14</v>
      </c>
      <c r="T25" s="2" t="s">
        <v>14</v>
      </c>
      <c r="U25" s="2" t="s">
        <v>14</v>
      </c>
      <c r="V25" s="2" t="s">
        <v>15</v>
      </c>
      <c r="W25" s="2" t="s">
        <v>14</v>
      </c>
      <c r="X25" s="2" t="s">
        <v>14</v>
      </c>
      <c r="Y25" s="2" t="s">
        <v>14</v>
      </c>
      <c r="Z25" s="2" t="s">
        <v>14</v>
      </c>
      <c r="AA25" s="2" t="s">
        <v>14</v>
      </c>
      <c r="AB25" s="2" t="s">
        <v>14</v>
      </c>
      <c r="AC25" s="2" t="s">
        <v>14</v>
      </c>
      <c r="AD25" s="2" t="s">
        <v>14</v>
      </c>
      <c r="AE25" s="2" t="s">
        <v>14</v>
      </c>
    </row>
    <row r="26" spans="1:31" x14ac:dyDescent="0.2">
      <c r="A26" s="3">
        <v>22</v>
      </c>
      <c r="B26" s="2" t="s">
        <v>14</v>
      </c>
      <c r="C26" s="2" t="s">
        <v>14</v>
      </c>
      <c r="D26" s="2" t="s">
        <v>14</v>
      </c>
      <c r="E26" s="2" t="s">
        <v>14</v>
      </c>
      <c r="F26" s="2" t="s">
        <v>14</v>
      </c>
      <c r="G26" s="2" t="s">
        <v>14</v>
      </c>
      <c r="H26" s="2" t="s">
        <v>14</v>
      </c>
      <c r="I26" s="2" t="s">
        <v>14</v>
      </c>
      <c r="J26" s="2" t="s">
        <v>14</v>
      </c>
      <c r="K26" s="2" t="s">
        <v>14</v>
      </c>
      <c r="L26" s="2" t="s">
        <v>14</v>
      </c>
      <c r="M26" s="2" t="s">
        <v>15</v>
      </c>
      <c r="N26" s="2" t="s">
        <v>14</v>
      </c>
      <c r="O26" s="2" t="s">
        <v>14</v>
      </c>
      <c r="P26" s="2" t="s">
        <v>14</v>
      </c>
      <c r="Q26" s="2" t="s">
        <v>14</v>
      </c>
      <c r="R26" s="2" t="s">
        <v>14</v>
      </c>
      <c r="S26" s="2" t="s">
        <v>14</v>
      </c>
      <c r="T26" s="2" t="s">
        <v>15</v>
      </c>
      <c r="U26" s="2" t="s">
        <v>14</v>
      </c>
      <c r="V26" s="2" t="s">
        <v>14</v>
      </c>
      <c r="W26" s="2" t="s">
        <v>14</v>
      </c>
      <c r="X26" s="2" t="s">
        <v>14</v>
      </c>
      <c r="Y26" s="2" t="s">
        <v>14</v>
      </c>
      <c r="Z26" s="2" t="s">
        <v>14</v>
      </c>
      <c r="AA26" s="2" t="s">
        <v>14</v>
      </c>
      <c r="AB26" s="2" t="s">
        <v>14</v>
      </c>
      <c r="AC26" s="2" t="s">
        <v>14</v>
      </c>
      <c r="AD26" s="2" t="s">
        <v>14</v>
      </c>
      <c r="AE26" s="2" t="s">
        <v>14</v>
      </c>
    </row>
    <row r="27" spans="1:31" x14ac:dyDescent="0.2">
      <c r="A27" s="3">
        <v>23</v>
      </c>
      <c r="B27" s="2" t="s">
        <v>14</v>
      </c>
      <c r="C27" s="2" t="s">
        <v>14</v>
      </c>
      <c r="D27" s="2" t="s">
        <v>14</v>
      </c>
      <c r="E27" s="2" t="s">
        <v>14</v>
      </c>
      <c r="F27" s="2" t="s">
        <v>14</v>
      </c>
      <c r="G27" s="2" t="s">
        <v>14</v>
      </c>
      <c r="H27" s="2" t="s">
        <v>14</v>
      </c>
      <c r="I27" s="2" t="s">
        <v>14</v>
      </c>
      <c r="J27" s="2" t="s">
        <v>14</v>
      </c>
      <c r="K27" s="2" t="s">
        <v>14</v>
      </c>
      <c r="L27" s="2" t="s">
        <v>14</v>
      </c>
      <c r="M27" s="2" t="s">
        <v>14</v>
      </c>
      <c r="N27" s="2" t="s">
        <v>14</v>
      </c>
      <c r="O27" s="2" t="s">
        <v>14</v>
      </c>
      <c r="P27" s="2" t="s">
        <v>14</v>
      </c>
      <c r="Q27" s="2" t="s">
        <v>14</v>
      </c>
      <c r="R27" s="2" t="s">
        <v>14</v>
      </c>
      <c r="S27" s="2" t="s">
        <v>14</v>
      </c>
      <c r="T27" s="2" t="s">
        <v>14</v>
      </c>
      <c r="U27" s="2" t="s">
        <v>14</v>
      </c>
      <c r="V27" s="2" t="s">
        <v>14</v>
      </c>
      <c r="W27" s="2" t="s">
        <v>14</v>
      </c>
      <c r="X27" s="2" t="s">
        <v>14</v>
      </c>
      <c r="Y27" s="2" t="s">
        <v>14</v>
      </c>
      <c r="Z27" s="2" t="s">
        <v>14</v>
      </c>
      <c r="AA27" s="2" t="s">
        <v>14</v>
      </c>
      <c r="AB27" s="2" t="s">
        <v>14</v>
      </c>
      <c r="AC27" s="2" t="s">
        <v>14</v>
      </c>
      <c r="AD27" s="2" t="s">
        <v>14</v>
      </c>
      <c r="AE27" s="2" t="s">
        <v>14</v>
      </c>
    </row>
    <row r="28" spans="1:31" x14ac:dyDescent="0.2">
      <c r="A28" s="3">
        <v>24</v>
      </c>
      <c r="B28" s="2" t="s">
        <v>14</v>
      </c>
      <c r="C28" s="2" t="s">
        <v>14</v>
      </c>
      <c r="D28" s="2" t="s">
        <v>14</v>
      </c>
      <c r="E28" s="2" t="s">
        <v>14</v>
      </c>
      <c r="F28" s="2" t="s">
        <v>14</v>
      </c>
      <c r="G28" s="2" t="s">
        <v>14</v>
      </c>
      <c r="H28" s="2" t="s">
        <v>14</v>
      </c>
      <c r="I28" s="2" t="s">
        <v>14</v>
      </c>
      <c r="J28" s="2" t="s">
        <v>14</v>
      </c>
      <c r="K28" s="2" t="s">
        <v>14</v>
      </c>
      <c r="L28" s="2" t="s">
        <v>14</v>
      </c>
      <c r="M28" s="2" t="s">
        <v>14</v>
      </c>
      <c r="N28" s="2" t="s">
        <v>14</v>
      </c>
      <c r="O28" s="2" t="s">
        <v>14</v>
      </c>
      <c r="P28" s="2" t="s">
        <v>14</v>
      </c>
      <c r="Q28" s="2" t="s">
        <v>14</v>
      </c>
      <c r="R28" s="2" t="s">
        <v>14</v>
      </c>
      <c r="S28" s="2" t="s">
        <v>14</v>
      </c>
      <c r="T28" s="2" t="s">
        <v>14</v>
      </c>
      <c r="U28" s="2" t="s">
        <v>14</v>
      </c>
      <c r="V28" s="2" t="s">
        <v>14</v>
      </c>
      <c r="W28" s="2" t="s">
        <v>14</v>
      </c>
      <c r="X28" s="2" t="s">
        <v>14</v>
      </c>
      <c r="Y28" s="2" t="s">
        <v>14</v>
      </c>
      <c r="Z28" s="2" t="s">
        <v>14</v>
      </c>
      <c r="AA28" s="2" t="s">
        <v>14</v>
      </c>
      <c r="AB28" s="2" t="s">
        <v>14</v>
      </c>
      <c r="AC28" s="2" t="s">
        <v>14</v>
      </c>
      <c r="AD28" s="2" t="s">
        <v>14</v>
      </c>
      <c r="AE28" s="2" t="s">
        <v>14</v>
      </c>
    </row>
    <row r="29" spans="1:31" x14ac:dyDescent="0.2">
      <c r="A29" s="3">
        <v>25</v>
      </c>
      <c r="B29" s="2" t="s">
        <v>14</v>
      </c>
      <c r="C29" s="2" t="s">
        <v>14</v>
      </c>
      <c r="D29" s="2" t="s">
        <v>14</v>
      </c>
      <c r="E29" s="2" t="s">
        <v>14</v>
      </c>
      <c r="F29" s="2" t="s">
        <v>14</v>
      </c>
      <c r="G29" s="2" t="s">
        <v>14</v>
      </c>
      <c r="H29" s="2" t="s">
        <v>14</v>
      </c>
      <c r="I29" s="2" t="s">
        <v>14</v>
      </c>
      <c r="J29" s="2" t="s">
        <v>14</v>
      </c>
      <c r="K29" s="2" t="s">
        <v>14</v>
      </c>
      <c r="L29" s="2" t="s">
        <v>14</v>
      </c>
      <c r="M29" s="2" t="s">
        <v>14</v>
      </c>
      <c r="N29" s="2" t="s">
        <v>14</v>
      </c>
      <c r="O29" s="2" t="s">
        <v>14</v>
      </c>
      <c r="P29" s="2" t="s">
        <v>14</v>
      </c>
      <c r="Q29" s="2" t="s">
        <v>14</v>
      </c>
      <c r="R29" s="2" t="s">
        <v>14</v>
      </c>
      <c r="S29" s="2" t="s">
        <v>14</v>
      </c>
      <c r="T29" s="2" t="s">
        <v>14</v>
      </c>
      <c r="U29" s="2" t="s">
        <v>14</v>
      </c>
      <c r="V29" s="2" t="s">
        <v>14</v>
      </c>
      <c r="W29" s="2" t="s">
        <v>14</v>
      </c>
      <c r="X29" s="2" t="s">
        <v>14</v>
      </c>
      <c r="Y29" s="2" t="s">
        <v>14</v>
      </c>
      <c r="Z29" s="2" t="s">
        <v>14</v>
      </c>
      <c r="AA29" s="2" t="s">
        <v>14</v>
      </c>
      <c r="AB29" s="2" t="s">
        <v>14</v>
      </c>
      <c r="AC29" s="2" t="s">
        <v>14</v>
      </c>
      <c r="AD29" s="2" t="s">
        <v>14</v>
      </c>
      <c r="AE29" s="2" t="s">
        <v>14</v>
      </c>
    </row>
    <row r="30" spans="1:31" x14ac:dyDescent="0.2">
      <c r="A30" s="3">
        <v>26</v>
      </c>
      <c r="B30" s="2" t="s">
        <v>14</v>
      </c>
      <c r="C30" s="2" t="s">
        <v>15</v>
      </c>
      <c r="D30" s="2" t="s">
        <v>14</v>
      </c>
      <c r="E30" s="2" t="s">
        <v>14</v>
      </c>
      <c r="F30" s="2" t="s">
        <v>14</v>
      </c>
      <c r="G30" s="2" t="s">
        <v>14</v>
      </c>
      <c r="H30" s="2" t="s">
        <v>14</v>
      </c>
      <c r="I30" s="2" t="s">
        <v>14</v>
      </c>
      <c r="J30" s="2" t="s">
        <v>14</v>
      </c>
      <c r="K30" s="2" t="s">
        <v>14</v>
      </c>
      <c r="L30" s="2" t="s">
        <v>14</v>
      </c>
      <c r="M30" s="2" t="s">
        <v>14</v>
      </c>
      <c r="N30" s="2" t="s">
        <v>14</v>
      </c>
      <c r="O30" s="2" t="s">
        <v>14</v>
      </c>
      <c r="P30" s="2" t="s">
        <v>14</v>
      </c>
      <c r="Q30" s="2" t="s">
        <v>14</v>
      </c>
      <c r="R30" s="2" t="s">
        <v>14</v>
      </c>
      <c r="S30" s="2" t="s">
        <v>14</v>
      </c>
      <c r="T30" s="2" t="s">
        <v>14</v>
      </c>
      <c r="U30" s="2" t="s">
        <v>14</v>
      </c>
      <c r="V30" s="2" t="s">
        <v>14</v>
      </c>
      <c r="W30" s="2" t="s">
        <v>14</v>
      </c>
      <c r="X30" s="2" t="s">
        <v>14</v>
      </c>
      <c r="Y30" s="2" t="s">
        <v>14</v>
      </c>
      <c r="Z30" s="2" t="s">
        <v>14</v>
      </c>
      <c r="AA30" s="2" t="s">
        <v>14</v>
      </c>
      <c r="AB30" s="2" t="s">
        <v>14</v>
      </c>
      <c r="AC30" s="2" t="s">
        <v>14</v>
      </c>
      <c r="AD30" s="2" t="s">
        <v>14</v>
      </c>
      <c r="AE30" s="2" t="s">
        <v>14</v>
      </c>
    </row>
    <row r="31" spans="1:31" x14ac:dyDescent="0.2">
      <c r="A31" s="3">
        <v>27</v>
      </c>
      <c r="B31" s="2" t="s">
        <v>14</v>
      </c>
      <c r="C31" s="2" t="s">
        <v>14</v>
      </c>
      <c r="D31" s="2" t="s">
        <v>14</v>
      </c>
      <c r="E31" s="2" t="s">
        <v>14</v>
      </c>
      <c r="F31" s="2" t="s">
        <v>14</v>
      </c>
      <c r="G31" s="2" t="s">
        <v>14</v>
      </c>
      <c r="H31" s="2" t="s">
        <v>14</v>
      </c>
      <c r="I31" s="2" t="s">
        <v>14</v>
      </c>
      <c r="J31" s="2" t="s">
        <v>14</v>
      </c>
      <c r="K31" s="2" t="s">
        <v>14</v>
      </c>
      <c r="L31" s="2" t="s">
        <v>14</v>
      </c>
      <c r="M31" s="2" t="s">
        <v>14</v>
      </c>
      <c r="N31" s="2" t="s">
        <v>14</v>
      </c>
      <c r="O31" s="2" t="s">
        <v>14</v>
      </c>
      <c r="P31" s="2" t="s">
        <v>14</v>
      </c>
      <c r="Q31" s="2" t="s">
        <v>14</v>
      </c>
      <c r="R31" s="2" t="s">
        <v>14</v>
      </c>
      <c r="S31" s="2" t="s">
        <v>14</v>
      </c>
      <c r="T31" s="2" t="s">
        <v>14</v>
      </c>
      <c r="U31" s="2" t="s">
        <v>14</v>
      </c>
      <c r="V31" s="2" t="s">
        <v>14</v>
      </c>
      <c r="W31" s="2" t="s">
        <v>14</v>
      </c>
      <c r="X31" s="2" t="s">
        <v>14</v>
      </c>
      <c r="Y31" s="2" t="s">
        <v>14</v>
      </c>
      <c r="Z31" s="2" t="s">
        <v>14</v>
      </c>
      <c r="AA31" s="2" t="s">
        <v>14</v>
      </c>
      <c r="AB31" s="2" t="s">
        <v>14</v>
      </c>
      <c r="AC31" s="2" t="s">
        <v>14</v>
      </c>
      <c r="AD31" s="2" t="s">
        <v>14</v>
      </c>
      <c r="AE31" s="2" t="s">
        <v>14</v>
      </c>
    </row>
    <row r="32" spans="1:31" x14ac:dyDescent="0.2">
      <c r="A32" s="3">
        <v>28</v>
      </c>
      <c r="B32" s="2" t="s">
        <v>14</v>
      </c>
      <c r="C32" s="2" t="s">
        <v>14</v>
      </c>
      <c r="D32" s="2" t="s">
        <v>14</v>
      </c>
      <c r="E32" s="2" t="s">
        <v>14</v>
      </c>
      <c r="F32" s="2" t="s">
        <v>14</v>
      </c>
      <c r="G32" s="2" t="s">
        <v>14</v>
      </c>
      <c r="H32" s="2" t="s">
        <v>14</v>
      </c>
      <c r="I32" s="2" t="s">
        <v>14</v>
      </c>
      <c r="J32" s="2" t="s">
        <v>14</v>
      </c>
      <c r="K32" s="2" t="s">
        <v>14</v>
      </c>
      <c r="L32" s="2" t="s">
        <v>14</v>
      </c>
      <c r="M32" s="2" t="s">
        <v>14</v>
      </c>
      <c r="N32" s="2" t="s">
        <v>14</v>
      </c>
      <c r="O32" s="2" t="s">
        <v>14</v>
      </c>
      <c r="P32" s="2" t="s">
        <v>14</v>
      </c>
      <c r="Q32" s="2" t="s">
        <v>14</v>
      </c>
      <c r="R32" s="2" t="s">
        <v>14</v>
      </c>
      <c r="S32" s="2" t="s">
        <v>14</v>
      </c>
      <c r="T32" s="2" t="s">
        <v>14</v>
      </c>
      <c r="U32" s="2" t="s">
        <v>14</v>
      </c>
      <c r="V32" s="2" t="s">
        <v>14</v>
      </c>
      <c r="W32" s="2" t="s">
        <v>14</v>
      </c>
      <c r="X32" s="2" t="s">
        <v>14</v>
      </c>
      <c r="Y32" s="2" t="s">
        <v>14</v>
      </c>
      <c r="Z32" s="2" t="s">
        <v>14</v>
      </c>
      <c r="AA32" s="2" t="s">
        <v>14</v>
      </c>
      <c r="AB32" s="2" t="s">
        <v>14</v>
      </c>
      <c r="AC32" s="2" t="s">
        <v>14</v>
      </c>
      <c r="AD32" s="2" t="s">
        <v>14</v>
      </c>
      <c r="AE32" s="2" t="s">
        <v>14</v>
      </c>
    </row>
    <row r="33" spans="1:31" x14ac:dyDescent="0.2">
      <c r="A33" s="3">
        <v>29</v>
      </c>
      <c r="B33" s="2" t="s">
        <v>14</v>
      </c>
      <c r="C33" s="2" t="s">
        <v>14</v>
      </c>
      <c r="D33" s="2" t="s">
        <v>14</v>
      </c>
      <c r="E33" s="2" t="s">
        <v>14</v>
      </c>
      <c r="F33" s="2" t="s">
        <v>14</v>
      </c>
      <c r="G33" s="2" t="s">
        <v>14</v>
      </c>
      <c r="H33" s="2" t="s">
        <v>14</v>
      </c>
      <c r="I33" s="2" t="s">
        <v>14</v>
      </c>
      <c r="J33" s="2" t="s">
        <v>14</v>
      </c>
      <c r="K33" s="2" t="s">
        <v>14</v>
      </c>
      <c r="L33" s="2" t="s">
        <v>14</v>
      </c>
      <c r="M33" s="2" t="s">
        <v>14</v>
      </c>
      <c r="N33" s="2" t="s">
        <v>14</v>
      </c>
      <c r="O33" s="2" t="s">
        <v>14</v>
      </c>
      <c r="P33" s="2" t="s">
        <v>14</v>
      </c>
      <c r="Q33" s="2" t="s">
        <v>14</v>
      </c>
      <c r="R33" s="2" t="s">
        <v>14</v>
      </c>
      <c r="S33" s="2" t="s">
        <v>14</v>
      </c>
      <c r="T33" s="2" t="s">
        <v>14</v>
      </c>
      <c r="U33" s="2" t="s">
        <v>14</v>
      </c>
      <c r="V33" s="2" t="s">
        <v>14</v>
      </c>
      <c r="W33" s="2" t="s">
        <v>14</v>
      </c>
      <c r="X33" s="2" t="s">
        <v>14</v>
      </c>
      <c r="Y33" s="2" t="s">
        <v>14</v>
      </c>
      <c r="Z33" s="2" t="s">
        <v>14</v>
      </c>
      <c r="AA33" s="2" t="s">
        <v>14</v>
      </c>
      <c r="AB33" s="2" t="s">
        <v>14</v>
      </c>
      <c r="AC33" s="2" t="s">
        <v>14</v>
      </c>
      <c r="AD33" s="2" t="s">
        <v>14</v>
      </c>
      <c r="AE33" s="2" t="s">
        <v>14</v>
      </c>
    </row>
    <row r="34" spans="1:31" x14ac:dyDescent="0.2">
      <c r="A34" s="3">
        <v>30</v>
      </c>
      <c r="B34" s="2" t="s">
        <v>14</v>
      </c>
      <c r="C34" s="2" t="s">
        <v>14</v>
      </c>
      <c r="D34" s="2" t="s">
        <v>14</v>
      </c>
      <c r="E34" s="2" t="s">
        <v>14</v>
      </c>
      <c r="F34" s="2" t="s">
        <v>14</v>
      </c>
      <c r="G34" s="2" t="s">
        <v>14</v>
      </c>
      <c r="H34" s="2" t="s">
        <v>14</v>
      </c>
      <c r="I34" s="2" t="s">
        <v>14</v>
      </c>
      <c r="J34" s="2" t="s">
        <v>14</v>
      </c>
      <c r="K34" s="2" t="s">
        <v>14</v>
      </c>
      <c r="L34" s="2" t="s">
        <v>14</v>
      </c>
      <c r="M34" s="2" t="s">
        <v>14</v>
      </c>
      <c r="N34" s="2" t="s">
        <v>14</v>
      </c>
      <c r="O34" s="2" t="s">
        <v>14</v>
      </c>
      <c r="P34" s="2" t="s">
        <v>14</v>
      </c>
      <c r="Q34" s="2" t="s">
        <v>15</v>
      </c>
      <c r="R34" s="2" t="s">
        <v>14</v>
      </c>
      <c r="S34" s="2" t="s">
        <v>14</v>
      </c>
      <c r="T34" s="2" t="s">
        <v>14</v>
      </c>
      <c r="U34" s="2" t="s">
        <v>14</v>
      </c>
      <c r="V34" s="2" t="s">
        <v>14</v>
      </c>
      <c r="W34" s="2" t="s">
        <v>14</v>
      </c>
      <c r="X34" s="2" t="s">
        <v>14</v>
      </c>
      <c r="Y34" s="2" t="s">
        <v>14</v>
      </c>
      <c r="Z34" s="2" t="s">
        <v>14</v>
      </c>
      <c r="AA34" s="2" t="s">
        <v>14</v>
      </c>
      <c r="AB34" s="2" t="s">
        <v>14</v>
      </c>
      <c r="AC34" s="2" t="s">
        <v>14</v>
      </c>
      <c r="AD34" s="2" t="s">
        <v>14</v>
      </c>
      <c r="AE34" s="2" t="s">
        <v>14</v>
      </c>
    </row>
    <row r="35" spans="1:31" x14ac:dyDescent="0.2">
      <c r="A35" s="3">
        <v>31</v>
      </c>
      <c r="B35" s="2" t="s">
        <v>14</v>
      </c>
      <c r="C35" s="2" t="s">
        <v>14</v>
      </c>
      <c r="D35" s="2" t="s">
        <v>14</v>
      </c>
      <c r="E35" s="2" t="s">
        <v>14</v>
      </c>
      <c r="F35" s="2" t="s">
        <v>14</v>
      </c>
      <c r="G35" s="2" t="s">
        <v>14</v>
      </c>
      <c r="H35" s="2" t="s">
        <v>14</v>
      </c>
      <c r="I35" s="2" t="s">
        <v>14</v>
      </c>
      <c r="J35" s="2" t="s">
        <v>14</v>
      </c>
      <c r="K35" s="2" t="s">
        <v>14</v>
      </c>
      <c r="L35" s="2" t="s">
        <v>14</v>
      </c>
      <c r="M35" s="2" t="s">
        <v>14</v>
      </c>
      <c r="N35" s="2" t="s">
        <v>14</v>
      </c>
      <c r="O35" s="2" t="s">
        <v>14</v>
      </c>
      <c r="P35" s="2" t="s">
        <v>14</v>
      </c>
      <c r="Q35" s="2" t="s">
        <v>14</v>
      </c>
      <c r="R35" s="2" t="s">
        <v>14</v>
      </c>
      <c r="S35" s="2" t="s">
        <v>14</v>
      </c>
      <c r="T35" s="2" t="s">
        <v>14</v>
      </c>
      <c r="U35" s="2" t="s">
        <v>15</v>
      </c>
      <c r="V35" s="2" t="s">
        <v>14</v>
      </c>
      <c r="W35" s="2" t="s">
        <v>14</v>
      </c>
      <c r="X35" s="2" t="s">
        <v>14</v>
      </c>
      <c r="Y35" s="2" t="s">
        <v>14</v>
      </c>
      <c r="Z35" s="2" t="s">
        <v>14</v>
      </c>
      <c r="AA35" s="2" t="s">
        <v>14</v>
      </c>
      <c r="AB35" s="2" t="s">
        <v>14</v>
      </c>
      <c r="AC35" s="2" t="s">
        <v>14</v>
      </c>
      <c r="AD35" s="2" t="s">
        <v>14</v>
      </c>
      <c r="AE35" s="2" t="s">
        <v>14</v>
      </c>
    </row>
    <row r="36" spans="1:31" x14ac:dyDescent="0.2">
      <c r="A36" s="3">
        <v>32</v>
      </c>
      <c r="B36" s="2" t="s">
        <v>14</v>
      </c>
      <c r="C36" s="2" t="s">
        <v>14</v>
      </c>
      <c r="D36" s="2" t="s">
        <v>14</v>
      </c>
      <c r="E36" s="2" t="s">
        <v>14</v>
      </c>
      <c r="F36" s="2" t="s">
        <v>14</v>
      </c>
      <c r="G36" s="2" t="s">
        <v>14</v>
      </c>
      <c r="H36" s="2" t="s">
        <v>14</v>
      </c>
      <c r="I36" s="2" t="s">
        <v>14</v>
      </c>
      <c r="J36" s="2" t="s">
        <v>14</v>
      </c>
      <c r="K36" s="2" t="s">
        <v>14</v>
      </c>
      <c r="L36" s="2" t="s">
        <v>14</v>
      </c>
      <c r="M36" s="2" t="s">
        <v>14</v>
      </c>
      <c r="N36" s="2" t="s">
        <v>15</v>
      </c>
      <c r="O36" s="2" t="s">
        <v>14</v>
      </c>
      <c r="P36" s="2" t="s">
        <v>14</v>
      </c>
      <c r="Q36" s="2" t="s">
        <v>14</v>
      </c>
      <c r="R36" s="2" t="s">
        <v>14</v>
      </c>
      <c r="S36" s="2" t="s">
        <v>14</v>
      </c>
      <c r="T36" s="2" t="s">
        <v>14</v>
      </c>
      <c r="U36" s="2" t="s">
        <v>14</v>
      </c>
      <c r="V36" s="2" t="s">
        <v>14</v>
      </c>
      <c r="W36" s="2" t="s">
        <v>14</v>
      </c>
      <c r="X36" s="2" t="s">
        <v>14</v>
      </c>
      <c r="Y36" s="2" t="s">
        <v>14</v>
      </c>
      <c r="Z36" s="2" t="s">
        <v>14</v>
      </c>
      <c r="AA36" s="2" t="s">
        <v>14</v>
      </c>
      <c r="AB36" s="2" t="s">
        <v>14</v>
      </c>
      <c r="AC36" s="2" t="s">
        <v>14</v>
      </c>
      <c r="AD36" s="2" t="s">
        <v>14</v>
      </c>
      <c r="AE36" s="2" t="s">
        <v>14</v>
      </c>
    </row>
    <row r="37" spans="1:31" x14ac:dyDescent="0.2">
      <c r="A37" s="3">
        <v>33</v>
      </c>
      <c r="B37" s="2" t="s">
        <v>14</v>
      </c>
      <c r="C37" s="2" t="s">
        <v>14</v>
      </c>
      <c r="D37" s="2" t="s">
        <v>14</v>
      </c>
      <c r="E37" s="2" t="s">
        <v>14</v>
      </c>
      <c r="F37" s="2" t="s">
        <v>14</v>
      </c>
      <c r="G37" s="2" t="s">
        <v>14</v>
      </c>
      <c r="H37" s="2" t="s">
        <v>14</v>
      </c>
      <c r="I37" s="2" t="s">
        <v>14</v>
      </c>
      <c r="J37" s="2" t="s">
        <v>14</v>
      </c>
      <c r="K37" s="2" t="s">
        <v>14</v>
      </c>
      <c r="L37" s="2" t="s">
        <v>14</v>
      </c>
      <c r="M37" s="2" t="s">
        <v>14</v>
      </c>
      <c r="N37" s="2" t="s">
        <v>14</v>
      </c>
      <c r="O37" s="2" t="s">
        <v>14</v>
      </c>
      <c r="P37" s="2" t="s">
        <v>14</v>
      </c>
      <c r="Q37" s="2" t="s">
        <v>14</v>
      </c>
      <c r="R37" s="2" t="s">
        <v>14</v>
      </c>
      <c r="S37" s="2" t="s">
        <v>14</v>
      </c>
      <c r="T37" s="2" t="s">
        <v>14</v>
      </c>
      <c r="U37" s="2" t="s">
        <v>14</v>
      </c>
      <c r="V37" s="2" t="s">
        <v>14</v>
      </c>
      <c r="W37" s="2" t="s">
        <v>14</v>
      </c>
      <c r="X37" s="2" t="s">
        <v>14</v>
      </c>
      <c r="Y37" s="2" t="s">
        <v>14</v>
      </c>
      <c r="Z37" s="2" t="s">
        <v>14</v>
      </c>
      <c r="AA37" s="2" t="s">
        <v>14</v>
      </c>
      <c r="AB37" s="2" t="s">
        <v>14</v>
      </c>
      <c r="AC37" s="2" t="s">
        <v>14</v>
      </c>
      <c r="AD37" s="2" t="s">
        <v>14</v>
      </c>
      <c r="AE37" s="2" t="s">
        <v>14</v>
      </c>
    </row>
    <row r="38" spans="1:31" x14ac:dyDescent="0.2">
      <c r="A38" s="3">
        <v>34</v>
      </c>
      <c r="B38" s="2" t="s">
        <v>14</v>
      </c>
      <c r="C38" s="2" t="s">
        <v>14</v>
      </c>
      <c r="D38" s="2" t="s">
        <v>14</v>
      </c>
      <c r="E38" s="2" t="s">
        <v>14</v>
      </c>
      <c r="F38" s="2" t="s">
        <v>14</v>
      </c>
      <c r="G38" s="2" t="s">
        <v>14</v>
      </c>
      <c r="H38" s="2" t="s">
        <v>14</v>
      </c>
      <c r="I38" s="2" t="s">
        <v>14</v>
      </c>
      <c r="J38" s="2" t="s">
        <v>14</v>
      </c>
      <c r="K38" s="2" t="s">
        <v>14</v>
      </c>
      <c r="L38" s="2" t="s">
        <v>14</v>
      </c>
      <c r="M38" s="2" t="s">
        <v>14</v>
      </c>
      <c r="N38" s="2" t="s">
        <v>14</v>
      </c>
      <c r="O38" s="2" t="s">
        <v>14</v>
      </c>
      <c r="P38" s="2" t="s">
        <v>14</v>
      </c>
      <c r="Q38" s="2" t="s">
        <v>14</v>
      </c>
      <c r="R38" s="2" t="s">
        <v>14</v>
      </c>
      <c r="S38" s="2" t="s">
        <v>14</v>
      </c>
      <c r="T38" s="2" t="s">
        <v>14</v>
      </c>
      <c r="U38" s="2" t="s">
        <v>14</v>
      </c>
      <c r="V38" s="2" t="s">
        <v>14</v>
      </c>
      <c r="W38" s="2" t="s">
        <v>14</v>
      </c>
      <c r="X38" s="2" t="s">
        <v>14</v>
      </c>
      <c r="Y38" s="2" t="s">
        <v>14</v>
      </c>
      <c r="Z38" s="2" t="s">
        <v>14</v>
      </c>
      <c r="AA38" s="2" t="s">
        <v>14</v>
      </c>
      <c r="AB38" s="2" t="s">
        <v>14</v>
      </c>
      <c r="AC38" s="2" t="s">
        <v>14</v>
      </c>
      <c r="AD38" s="2" t="s">
        <v>14</v>
      </c>
      <c r="AE38" s="2" t="s">
        <v>14</v>
      </c>
    </row>
    <row r="39" spans="1:31" x14ac:dyDescent="0.2">
      <c r="A39" s="3">
        <v>35</v>
      </c>
      <c r="B39" s="2" t="s">
        <v>14</v>
      </c>
      <c r="C39" s="2" t="s">
        <v>14</v>
      </c>
      <c r="D39" s="2" t="s">
        <v>14</v>
      </c>
      <c r="E39" s="2" t="s">
        <v>14</v>
      </c>
      <c r="F39" s="2" t="s">
        <v>14</v>
      </c>
      <c r="G39" s="2" t="s">
        <v>14</v>
      </c>
      <c r="H39" s="2" t="s">
        <v>14</v>
      </c>
      <c r="I39" s="2" t="s">
        <v>14</v>
      </c>
      <c r="J39" s="2" t="s">
        <v>14</v>
      </c>
      <c r="K39" s="2" t="s">
        <v>14</v>
      </c>
      <c r="L39" s="2" t="s">
        <v>14</v>
      </c>
      <c r="M39" s="2" t="s">
        <v>14</v>
      </c>
      <c r="N39" s="2" t="s">
        <v>14</v>
      </c>
      <c r="O39" s="2" t="s">
        <v>14</v>
      </c>
      <c r="P39" s="2" t="s">
        <v>14</v>
      </c>
      <c r="Q39" s="2" t="s">
        <v>14</v>
      </c>
      <c r="R39" s="2" t="s">
        <v>15</v>
      </c>
      <c r="S39" s="2" t="s">
        <v>14</v>
      </c>
      <c r="T39" s="2" t="s">
        <v>14</v>
      </c>
      <c r="U39" s="2" t="s">
        <v>14</v>
      </c>
      <c r="V39" s="2" t="s">
        <v>14</v>
      </c>
      <c r="W39" s="2" t="s">
        <v>14</v>
      </c>
      <c r="X39" s="2" t="s">
        <v>14</v>
      </c>
      <c r="Y39" s="2" t="s">
        <v>14</v>
      </c>
      <c r="Z39" s="2" t="s">
        <v>14</v>
      </c>
      <c r="AA39" s="2" t="s">
        <v>14</v>
      </c>
      <c r="AB39" s="2" t="s">
        <v>14</v>
      </c>
      <c r="AC39" s="2" t="s">
        <v>14</v>
      </c>
      <c r="AD39" s="2" t="s">
        <v>14</v>
      </c>
      <c r="AE39" s="2" t="s">
        <v>14</v>
      </c>
    </row>
    <row r="40" spans="1:31" x14ac:dyDescent="0.2">
      <c r="A40" s="3">
        <v>36</v>
      </c>
      <c r="B40" s="2" t="s">
        <v>14</v>
      </c>
      <c r="C40" s="2" t="s">
        <v>14</v>
      </c>
      <c r="D40" s="2" t="s">
        <v>14</v>
      </c>
      <c r="E40" s="2" t="s">
        <v>14</v>
      </c>
      <c r="F40" s="2" t="s">
        <v>14</v>
      </c>
      <c r="G40" s="2" t="s">
        <v>14</v>
      </c>
      <c r="H40" s="2" t="s">
        <v>14</v>
      </c>
      <c r="I40" s="2" t="s">
        <v>14</v>
      </c>
      <c r="J40" s="2" t="s">
        <v>14</v>
      </c>
      <c r="K40" s="2" t="s">
        <v>14</v>
      </c>
      <c r="L40" s="2" t="s">
        <v>14</v>
      </c>
      <c r="M40" s="2" t="s">
        <v>14</v>
      </c>
      <c r="N40" s="2" t="s">
        <v>14</v>
      </c>
      <c r="O40" s="2" t="s">
        <v>14</v>
      </c>
      <c r="P40" s="2" t="s">
        <v>14</v>
      </c>
      <c r="Q40" s="2" t="s">
        <v>14</v>
      </c>
      <c r="R40" s="2" t="s">
        <v>14</v>
      </c>
      <c r="S40" s="2" t="s">
        <v>14</v>
      </c>
      <c r="T40" s="2" t="s">
        <v>14</v>
      </c>
      <c r="U40" s="2" t="s">
        <v>14</v>
      </c>
      <c r="V40" s="2" t="s">
        <v>14</v>
      </c>
      <c r="W40" s="2" t="s">
        <v>14</v>
      </c>
      <c r="X40" s="2" t="s">
        <v>14</v>
      </c>
      <c r="Y40" s="2" t="s">
        <v>14</v>
      </c>
      <c r="Z40" s="2" t="s">
        <v>14</v>
      </c>
      <c r="AA40" s="2" t="s">
        <v>14</v>
      </c>
      <c r="AB40" s="2" t="s">
        <v>14</v>
      </c>
      <c r="AC40" s="2" t="s">
        <v>14</v>
      </c>
      <c r="AD40" s="2" t="s">
        <v>14</v>
      </c>
      <c r="AE40" s="2" t="s">
        <v>14</v>
      </c>
    </row>
    <row r="41" spans="1:31" x14ac:dyDescent="0.2">
      <c r="A41" s="3">
        <v>37</v>
      </c>
      <c r="B41" s="2" t="s">
        <v>14</v>
      </c>
      <c r="C41" s="2" t="s">
        <v>14</v>
      </c>
      <c r="D41" s="2" t="s">
        <v>14</v>
      </c>
      <c r="E41" s="2" t="s">
        <v>14</v>
      </c>
      <c r="F41" s="2" t="s">
        <v>14</v>
      </c>
      <c r="G41" s="2" t="s">
        <v>14</v>
      </c>
      <c r="H41" s="2" t="s">
        <v>14</v>
      </c>
      <c r="I41" s="2" t="s">
        <v>14</v>
      </c>
      <c r="J41" s="2" t="s">
        <v>14</v>
      </c>
      <c r="K41" s="2" t="s">
        <v>14</v>
      </c>
      <c r="L41" s="2" t="s">
        <v>14</v>
      </c>
      <c r="M41" s="2" t="s">
        <v>14</v>
      </c>
      <c r="N41" s="2" t="s">
        <v>14</v>
      </c>
      <c r="O41" s="2" t="s">
        <v>14</v>
      </c>
      <c r="P41" s="2" t="s">
        <v>14</v>
      </c>
      <c r="Q41" s="2" t="s">
        <v>14</v>
      </c>
      <c r="R41" s="2" t="s">
        <v>14</v>
      </c>
      <c r="S41" s="2" t="s">
        <v>14</v>
      </c>
      <c r="T41" s="2" t="s">
        <v>14</v>
      </c>
      <c r="U41" s="2" t="s">
        <v>14</v>
      </c>
      <c r="V41" s="2" t="s">
        <v>14</v>
      </c>
      <c r="W41" s="2" t="s">
        <v>14</v>
      </c>
      <c r="X41" s="2" t="s">
        <v>14</v>
      </c>
      <c r="Y41" s="2" t="s">
        <v>14</v>
      </c>
      <c r="Z41" s="2" t="s">
        <v>14</v>
      </c>
      <c r="AA41" s="2" t="s">
        <v>14</v>
      </c>
      <c r="AB41" s="2" t="s">
        <v>14</v>
      </c>
      <c r="AC41" s="2" t="s">
        <v>14</v>
      </c>
      <c r="AD41" s="2" t="s">
        <v>14</v>
      </c>
      <c r="AE41" s="2" t="s">
        <v>14</v>
      </c>
    </row>
    <row r="42" spans="1:31" x14ac:dyDescent="0.2">
      <c r="A42" s="3">
        <v>38</v>
      </c>
      <c r="B42" s="2" t="s">
        <v>14</v>
      </c>
      <c r="C42" s="2" t="s">
        <v>14</v>
      </c>
      <c r="D42" s="2" t="s">
        <v>14</v>
      </c>
      <c r="E42" s="2" t="s">
        <v>14</v>
      </c>
      <c r="F42" s="2" t="s">
        <v>14</v>
      </c>
      <c r="G42" s="2" t="s">
        <v>14</v>
      </c>
      <c r="H42" s="2" t="s">
        <v>14</v>
      </c>
      <c r="I42" s="2" t="s">
        <v>14</v>
      </c>
      <c r="J42" s="2" t="s">
        <v>14</v>
      </c>
      <c r="K42" s="2" t="s">
        <v>14</v>
      </c>
      <c r="L42" s="2" t="s">
        <v>14</v>
      </c>
      <c r="M42" s="2" t="s">
        <v>14</v>
      </c>
      <c r="N42" s="2" t="s">
        <v>14</v>
      </c>
      <c r="O42" s="2" t="s">
        <v>14</v>
      </c>
      <c r="P42" s="2" t="s">
        <v>14</v>
      </c>
      <c r="Q42" s="2" t="s">
        <v>14</v>
      </c>
      <c r="R42" s="2" t="s">
        <v>14</v>
      </c>
      <c r="S42" s="2" t="s">
        <v>14</v>
      </c>
      <c r="T42" s="2" t="s">
        <v>14</v>
      </c>
      <c r="U42" s="2" t="s">
        <v>14</v>
      </c>
      <c r="V42" s="2" t="s">
        <v>14</v>
      </c>
      <c r="W42" s="2" t="s">
        <v>14</v>
      </c>
      <c r="X42" s="2" t="s">
        <v>14</v>
      </c>
      <c r="Y42" s="2" t="s">
        <v>14</v>
      </c>
      <c r="Z42" s="2" t="s">
        <v>14</v>
      </c>
      <c r="AA42" s="2" t="s">
        <v>14</v>
      </c>
      <c r="AB42" s="2" t="s">
        <v>14</v>
      </c>
      <c r="AC42" s="2" t="s">
        <v>14</v>
      </c>
      <c r="AD42" s="2" t="s">
        <v>14</v>
      </c>
      <c r="AE42" s="2" t="s">
        <v>14</v>
      </c>
    </row>
    <row r="43" spans="1:31" x14ac:dyDescent="0.2">
      <c r="A43" s="3">
        <v>39</v>
      </c>
      <c r="B43" s="2" t="s">
        <v>14</v>
      </c>
      <c r="C43" s="2" t="s">
        <v>14</v>
      </c>
      <c r="D43" s="2" t="s">
        <v>14</v>
      </c>
      <c r="E43" s="2" t="s">
        <v>14</v>
      </c>
      <c r="F43" s="2" t="s">
        <v>14</v>
      </c>
      <c r="G43" s="2" t="s">
        <v>14</v>
      </c>
      <c r="H43" s="2" t="s">
        <v>14</v>
      </c>
      <c r="I43" s="2" t="s">
        <v>14</v>
      </c>
      <c r="J43" s="2" t="s">
        <v>14</v>
      </c>
      <c r="K43" s="2" t="s">
        <v>14</v>
      </c>
      <c r="L43" s="2" t="s">
        <v>14</v>
      </c>
      <c r="M43" s="2" t="s">
        <v>14</v>
      </c>
      <c r="N43" s="2" t="s">
        <v>14</v>
      </c>
      <c r="O43" s="2" t="s">
        <v>14</v>
      </c>
      <c r="P43" s="2" t="s">
        <v>14</v>
      </c>
      <c r="Q43" s="2" t="s">
        <v>14</v>
      </c>
      <c r="R43" s="2" t="s">
        <v>14</v>
      </c>
      <c r="S43" s="2" t="s">
        <v>14</v>
      </c>
      <c r="T43" s="2" t="s">
        <v>14</v>
      </c>
      <c r="U43" s="2" t="s">
        <v>14</v>
      </c>
      <c r="V43" s="2" t="s">
        <v>14</v>
      </c>
      <c r="W43" s="2" t="s">
        <v>14</v>
      </c>
      <c r="X43" s="2" t="s">
        <v>14</v>
      </c>
      <c r="Y43" s="2" t="s">
        <v>14</v>
      </c>
      <c r="Z43" s="2" t="s">
        <v>14</v>
      </c>
      <c r="AA43" s="2" t="s">
        <v>14</v>
      </c>
      <c r="AB43" s="2" t="s">
        <v>14</v>
      </c>
      <c r="AC43" s="2" t="s">
        <v>14</v>
      </c>
      <c r="AD43" s="2" t="s">
        <v>14</v>
      </c>
      <c r="AE43" s="2" t="s">
        <v>14</v>
      </c>
    </row>
    <row r="44" spans="1:31" x14ac:dyDescent="0.2">
      <c r="A44" s="3">
        <v>40</v>
      </c>
      <c r="B44" s="2" t="s">
        <v>14</v>
      </c>
      <c r="C44" s="2" t="s">
        <v>14</v>
      </c>
      <c r="D44" s="2" t="s">
        <v>14</v>
      </c>
      <c r="E44" s="2" t="s">
        <v>14</v>
      </c>
      <c r="F44" s="2" t="s">
        <v>14</v>
      </c>
      <c r="G44" s="2" t="s">
        <v>14</v>
      </c>
      <c r="H44" s="2" t="s">
        <v>14</v>
      </c>
      <c r="I44" s="2" t="s">
        <v>14</v>
      </c>
      <c r="J44" s="2" t="s">
        <v>14</v>
      </c>
      <c r="K44" s="2" t="s">
        <v>15</v>
      </c>
      <c r="L44" s="2" t="s">
        <v>14</v>
      </c>
      <c r="M44" s="2" t="s">
        <v>14</v>
      </c>
      <c r="N44" s="2" t="s">
        <v>14</v>
      </c>
      <c r="O44" s="2" t="s">
        <v>14</v>
      </c>
      <c r="P44" s="2" t="s">
        <v>14</v>
      </c>
      <c r="Q44" s="2" t="s">
        <v>14</v>
      </c>
      <c r="R44" s="2" t="s">
        <v>14</v>
      </c>
      <c r="S44" s="2" t="s">
        <v>14</v>
      </c>
      <c r="T44" s="2" t="s">
        <v>14</v>
      </c>
      <c r="U44" s="2" t="s">
        <v>14</v>
      </c>
      <c r="V44" s="2" t="s">
        <v>14</v>
      </c>
      <c r="W44" s="2" t="s">
        <v>14</v>
      </c>
      <c r="X44" s="2" t="s">
        <v>14</v>
      </c>
      <c r="Y44" s="2" t="s">
        <v>14</v>
      </c>
      <c r="Z44" s="2" t="s">
        <v>14</v>
      </c>
      <c r="AA44" s="2" t="s">
        <v>14</v>
      </c>
      <c r="AB44" s="2" t="s">
        <v>14</v>
      </c>
      <c r="AC44" s="2" t="s">
        <v>14</v>
      </c>
      <c r="AD44" s="2" t="s">
        <v>14</v>
      </c>
      <c r="AE44" s="2" t="s">
        <v>14</v>
      </c>
    </row>
    <row r="45" spans="1:31" x14ac:dyDescent="0.2">
      <c r="A45" s="3">
        <v>41</v>
      </c>
      <c r="B45" s="2" t="s">
        <v>14</v>
      </c>
      <c r="C45" s="2" t="s">
        <v>14</v>
      </c>
      <c r="D45" s="2" t="s">
        <v>14</v>
      </c>
      <c r="E45" s="2" t="s">
        <v>14</v>
      </c>
      <c r="F45" s="2" t="s">
        <v>14</v>
      </c>
      <c r="G45" s="2" t="s">
        <v>14</v>
      </c>
      <c r="H45" s="2" t="s">
        <v>14</v>
      </c>
      <c r="I45" s="2" t="s">
        <v>14</v>
      </c>
      <c r="J45" s="2" t="s">
        <v>14</v>
      </c>
      <c r="K45" s="2" t="s">
        <v>14</v>
      </c>
      <c r="L45" s="2" t="s">
        <v>14</v>
      </c>
      <c r="M45" s="2" t="s">
        <v>14</v>
      </c>
      <c r="N45" s="2" t="s">
        <v>14</v>
      </c>
      <c r="O45" s="2" t="s">
        <v>14</v>
      </c>
      <c r="P45" s="2" t="s">
        <v>14</v>
      </c>
      <c r="Q45" s="2" t="s">
        <v>14</v>
      </c>
      <c r="R45" s="2" t="s">
        <v>14</v>
      </c>
      <c r="S45" s="2" t="s">
        <v>14</v>
      </c>
      <c r="T45" s="2" t="s">
        <v>14</v>
      </c>
      <c r="U45" s="2" t="s">
        <v>14</v>
      </c>
      <c r="V45" s="2" t="s">
        <v>14</v>
      </c>
      <c r="W45" s="2" t="s">
        <v>14</v>
      </c>
      <c r="X45" s="2" t="s">
        <v>14</v>
      </c>
      <c r="Y45" s="2" t="s">
        <v>14</v>
      </c>
      <c r="Z45" s="2" t="s">
        <v>14</v>
      </c>
      <c r="AA45" s="2" t="s">
        <v>14</v>
      </c>
      <c r="AB45" s="2" t="s">
        <v>14</v>
      </c>
      <c r="AC45" s="2" t="s">
        <v>14</v>
      </c>
      <c r="AD45" s="2" t="s">
        <v>14</v>
      </c>
      <c r="AE45" s="2" t="s">
        <v>14</v>
      </c>
    </row>
    <row r="46" spans="1:31" x14ac:dyDescent="0.2">
      <c r="A46" s="3">
        <v>42</v>
      </c>
      <c r="B46" s="2" t="s">
        <v>14</v>
      </c>
      <c r="C46" s="2" t="s">
        <v>14</v>
      </c>
      <c r="D46" s="2" t="s">
        <v>14</v>
      </c>
      <c r="E46" s="2" t="s">
        <v>14</v>
      </c>
      <c r="F46" s="2" t="s">
        <v>14</v>
      </c>
      <c r="G46" s="2" t="s">
        <v>14</v>
      </c>
      <c r="H46" s="2" t="s">
        <v>14</v>
      </c>
      <c r="I46" s="2" t="s">
        <v>14</v>
      </c>
      <c r="J46" s="2" t="s">
        <v>14</v>
      </c>
      <c r="K46" s="2" t="s">
        <v>14</v>
      </c>
      <c r="L46" s="2" t="s">
        <v>14</v>
      </c>
      <c r="M46" s="2" t="s">
        <v>14</v>
      </c>
      <c r="N46" s="2" t="s">
        <v>14</v>
      </c>
      <c r="O46" s="2" t="s">
        <v>14</v>
      </c>
      <c r="P46" s="2" t="s">
        <v>14</v>
      </c>
      <c r="Q46" s="2" t="s">
        <v>14</v>
      </c>
      <c r="R46" s="2" t="s">
        <v>14</v>
      </c>
      <c r="S46" s="2" t="s">
        <v>14</v>
      </c>
      <c r="T46" s="2" t="s">
        <v>14</v>
      </c>
      <c r="U46" s="2" t="s">
        <v>14</v>
      </c>
      <c r="V46" s="2" t="s">
        <v>14</v>
      </c>
      <c r="W46" s="2" t="s">
        <v>14</v>
      </c>
      <c r="X46" s="2" t="s">
        <v>14</v>
      </c>
      <c r="Y46" s="2" t="s">
        <v>14</v>
      </c>
      <c r="Z46" s="2" t="s">
        <v>14</v>
      </c>
      <c r="AA46" s="2" t="s">
        <v>14</v>
      </c>
      <c r="AB46" s="2" t="s">
        <v>14</v>
      </c>
      <c r="AC46" s="2" t="s">
        <v>14</v>
      </c>
      <c r="AD46" s="2" t="s">
        <v>14</v>
      </c>
      <c r="AE46" s="2" t="s">
        <v>14</v>
      </c>
    </row>
    <row r="47" spans="1:31" x14ac:dyDescent="0.2">
      <c r="A47" s="3">
        <v>43</v>
      </c>
      <c r="B47" s="2" t="s">
        <v>14</v>
      </c>
      <c r="C47" s="2" t="s">
        <v>14</v>
      </c>
      <c r="D47" s="2" t="s">
        <v>14</v>
      </c>
      <c r="E47" s="2" t="s">
        <v>14</v>
      </c>
      <c r="F47" s="2" t="s">
        <v>14</v>
      </c>
      <c r="G47" s="2" t="s">
        <v>14</v>
      </c>
      <c r="H47" s="2" t="s">
        <v>14</v>
      </c>
      <c r="I47" s="2" t="s">
        <v>14</v>
      </c>
      <c r="J47" s="2" t="s">
        <v>14</v>
      </c>
      <c r="K47" s="2" t="s">
        <v>14</v>
      </c>
      <c r="L47" s="2" t="s">
        <v>14</v>
      </c>
      <c r="M47" s="2" t="s">
        <v>14</v>
      </c>
      <c r="N47" s="2" t="s">
        <v>14</v>
      </c>
      <c r="O47" s="2" t="s">
        <v>14</v>
      </c>
      <c r="P47" s="2" t="s">
        <v>14</v>
      </c>
      <c r="Q47" s="2" t="s">
        <v>14</v>
      </c>
      <c r="R47" s="2" t="s">
        <v>14</v>
      </c>
      <c r="S47" s="2" t="s">
        <v>14</v>
      </c>
      <c r="T47" s="2" t="s">
        <v>14</v>
      </c>
      <c r="U47" s="2" t="s">
        <v>15</v>
      </c>
      <c r="V47" s="2" t="s">
        <v>14</v>
      </c>
      <c r="W47" s="2" t="s">
        <v>14</v>
      </c>
      <c r="X47" s="2" t="s">
        <v>14</v>
      </c>
      <c r="Y47" s="2" t="s">
        <v>14</v>
      </c>
      <c r="Z47" s="2" t="s">
        <v>14</v>
      </c>
      <c r="AA47" s="2" t="s">
        <v>14</v>
      </c>
      <c r="AB47" s="2" t="s">
        <v>14</v>
      </c>
      <c r="AC47" s="2" t="s">
        <v>14</v>
      </c>
      <c r="AD47" s="2" t="s">
        <v>14</v>
      </c>
      <c r="AE47" s="2" t="s">
        <v>14</v>
      </c>
    </row>
    <row r="48" spans="1:31" x14ac:dyDescent="0.2">
      <c r="A48" s="3">
        <v>44</v>
      </c>
      <c r="B48" s="2" t="s">
        <v>14</v>
      </c>
      <c r="C48" s="2" t="s">
        <v>14</v>
      </c>
      <c r="D48" s="2" t="s">
        <v>14</v>
      </c>
      <c r="E48" s="2" t="s">
        <v>14</v>
      </c>
      <c r="F48" s="2" t="s">
        <v>14</v>
      </c>
      <c r="G48" s="2" t="s">
        <v>14</v>
      </c>
      <c r="H48" s="2" t="s">
        <v>14</v>
      </c>
      <c r="I48" s="2" t="s">
        <v>14</v>
      </c>
      <c r="J48" s="2" t="s">
        <v>14</v>
      </c>
      <c r="K48" s="2" t="s">
        <v>14</v>
      </c>
      <c r="L48" s="2" t="s">
        <v>14</v>
      </c>
      <c r="M48" s="2" t="s">
        <v>14</v>
      </c>
      <c r="N48" s="2" t="s">
        <v>14</v>
      </c>
      <c r="O48" s="2" t="s">
        <v>14</v>
      </c>
      <c r="P48" s="2" t="s">
        <v>14</v>
      </c>
      <c r="Q48" s="2" t="s">
        <v>14</v>
      </c>
      <c r="R48" s="2" t="s">
        <v>14</v>
      </c>
      <c r="S48" s="2" t="s">
        <v>14</v>
      </c>
      <c r="T48" s="2" t="s">
        <v>14</v>
      </c>
      <c r="U48" s="2" t="s">
        <v>14</v>
      </c>
      <c r="V48" s="2" t="s">
        <v>14</v>
      </c>
      <c r="W48" s="2" t="s">
        <v>14</v>
      </c>
      <c r="X48" s="2" t="s">
        <v>14</v>
      </c>
      <c r="Y48" s="2" t="s">
        <v>14</v>
      </c>
      <c r="Z48" s="2" t="s">
        <v>14</v>
      </c>
      <c r="AA48" s="2" t="s">
        <v>14</v>
      </c>
      <c r="AB48" s="2" t="s">
        <v>14</v>
      </c>
      <c r="AC48" s="2" t="s">
        <v>14</v>
      </c>
      <c r="AD48" s="2" t="s">
        <v>14</v>
      </c>
      <c r="AE48" s="2" t="s">
        <v>14</v>
      </c>
    </row>
    <row r="49" spans="1:31" x14ac:dyDescent="0.2">
      <c r="A49" s="3">
        <v>45</v>
      </c>
      <c r="B49" s="2" t="s">
        <v>14</v>
      </c>
      <c r="C49" s="2" t="s">
        <v>14</v>
      </c>
      <c r="D49" s="2" t="s">
        <v>14</v>
      </c>
      <c r="E49" s="2" t="s">
        <v>14</v>
      </c>
      <c r="F49" s="2" t="s">
        <v>14</v>
      </c>
      <c r="G49" s="2" t="s">
        <v>14</v>
      </c>
      <c r="H49" s="2" t="s">
        <v>14</v>
      </c>
      <c r="I49" s="2" t="s">
        <v>14</v>
      </c>
      <c r="J49" s="2" t="s">
        <v>14</v>
      </c>
      <c r="K49" s="2" t="s">
        <v>14</v>
      </c>
      <c r="L49" s="2" t="s">
        <v>14</v>
      </c>
      <c r="M49" s="2" t="s">
        <v>14</v>
      </c>
      <c r="N49" s="2" t="s">
        <v>14</v>
      </c>
      <c r="O49" s="2" t="s">
        <v>14</v>
      </c>
      <c r="P49" s="2" t="s">
        <v>14</v>
      </c>
      <c r="Q49" s="2" t="s">
        <v>14</v>
      </c>
      <c r="R49" s="2" t="s">
        <v>14</v>
      </c>
      <c r="S49" s="2" t="s">
        <v>14</v>
      </c>
      <c r="T49" s="2" t="s">
        <v>15</v>
      </c>
      <c r="U49" s="2" t="s">
        <v>15</v>
      </c>
      <c r="V49" s="2" t="s">
        <v>14</v>
      </c>
      <c r="W49" s="2" t="s">
        <v>14</v>
      </c>
      <c r="X49" s="2" t="s">
        <v>14</v>
      </c>
      <c r="Y49" s="2" t="s">
        <v>14</v>
      </c>
      <c r="Z49" s="2" t="s">
        <v>14</v>
      </c>
      <c r="AA49" s="2" t="s">
        <v>14</v>
      </c>
      <c r="AB49" s="2" t="s">
        <v>14</v>
      </c>
      <c r="AC49" s="2" t="s">
        <v>14</v>
      </c>
      <c r="AD49" s="2" t="s">
        <v>14</v>
      </c>
      <c r="AE49" s="2" t="s">
        <v>14</v>
      </c>
    </row>
    <row r="50" spans="1:31" x14ac:dyDescent="0.2">
      <c r="A50" s="3">
        <v>46</v>
      </c>
      <c r="B50" s="2" t="s">
        <v>14</v>
      </c>
      <c r="C50" s="2" t="s">
        <v>14</v>
      </c>
      <c r="D50" s="2" t="s">
        <v>14</v>
      </c>
      <c r="E50" s="2" t="s">
        <v>14</v>
      </c>
      <c r="F50" s="2" t="s">
        <v>14</v>
      </c>
      <c r="G50" s="2" t="s">
        <v>14</v>
      </c>
      <c r="H50" s="2" t="s">
        <v>14</v>
      </c>
      <c r="I50" s="2" t="s">
        <v>14</v>
      </c>
      <c r="J50" s="2" t="s">
        <v>14</v>
      </c>
      <c r="K50" s="2" t="s">
        <v>14</v>
      </c>
      <c r="L50" s="2" t="s">
        <v>14</v>
      </c>
      <c r="M50" s="2" t="s">
        <v>14</v>
      </c>
      <c r="N50" s="2" t="s">
        <v>14</v>
      </c>
      <c r="O50" s="2" t="s">
        <v>14</v>
      </c>
      <c r="P50" s="2" t="s">
        <v>14</v>
      </c>
      <c r="Q50" s="2" t="s">
        <v>14</v>
      </c>
      <c r="R50" s="2" t="s">
        <v>14</v>
      </c>
      <c r="S50" s="2" t="s">
        <v>14</v>
      </c>
      <c r="T50" s="2" t="s">
        <v>14</v>
      </c>
      <c r="U50" s="2" t="s">
        <v>14</v>
      </c>
      <c r="V50" s="2" t="s">
        <v>14</v>
      </c>
      <c r="W50" s="2" t="s">
        <v>14</v>
      </c>
      <c r="X50" s="2" t="s">
        <v>14</v>
      </c>
      <c r="Y50" s="2" t="s">
        <v>14</v>
      </c>
      <c r="Z50" s="2" t="s">
        <v>14</v>
      </c>
      <c r="AA50" s="2" t="s">
        <v>14</v>
      </c>
      <c r="AB50" s="2" t="s">
        <v>14</v>
      </c>
      <c r="AC50" s="2" t="s">
        <v>14</v>
      </c>
      <c r="AD50" s="2" t="s">
        <v>14</v>
      </c>
      <c r="AE50" s="2" t="s">
        <v>14</v>
      </c>
    </row>
    <row r="51" spans="1:31" x14ac:dyDescent="0.2">
      <c r="A51" s="3">
        <v>47</v>
      </c>
      <c r="B51" s="2" t="s">
        <v>14</v>
      </c>
      <c r="C51" s="2" t="s">
        <v>14</v>
      </c>
      <c r="D51" s="2" t="s">
        <v>14</v>
      </c>
      <c r="E51" s="2" t="s">
        <v>14</v>
      </c>
      <c r="F51" s="2" t="s">
        <v>14</v>
      </c>
      <c r="G51" s="2" t="s">
        <v>14</v>
      </c>
      <c r="H51" s="2" t="s">
        <v>14</v>
      </c>
      <c r="I51" s="2" t="s">
        <v>14</v>
      </c>
      <c r="J51" s="2" t="s">
        <v>14</v>
      </c>
      <c r="K51" s="2" t="s">
        <v>14</v>
      </c>
      <c r="L51" s="2" t="s">
        <v>14</v>
      </c>
      <c r="M51" s="2" t="s">
        <v>14</v>
      </c>
      <c r="N51" s="2" t="s">
        <v>14</v>
      </c>
      <c r="O51" s="2" t="s">
        <v>14</v>
      </c>
      <c r="P51" s="2" t="s">
        <v>14</v>
      </c>
      <c r="Q51" s="2" t="s">
        <v>14</v>
      </c>
      <c r="R51" s="2" t="s">
        <v>14</v>
      </c>
      <c r="S51" s="2" t="s">
        <v>14</v>
      </c>
      <c r="T51" s="2" t="s">
        <v>14</v>
      </c>
      <c r="U51" s="2" t="s">
        <v>14</v>
      </c>
      <c r="V51" s="2" t="s">
        <v>14</v>
      </c>
      <c r="W51" s="2" t="s">
        <v>14</v>
      </c>
      <c r="X51" s="2" t="s">
        <v>14</v>
      </c>
      <c r="Y51" s="2" t="s">
        <v>14</v>
      </c>
      <c r="Z51" s="2" t="s">
        <v>14</v>
      </c>
      <c r="AA51" s="2" t="s">
        <v>14</v>
      </c>
      <c r="AB51" s="2" t="s">
        <v>14</v>
      </c>
      <c r="AC51" s="2" t="s">
        <v>14</v>
      </c>
      <c r="AD51" s="2" t="s">
        <v>14</v>
      </c>
      <c r="AE51" s="2" t="s">
        <v>14</v>
      </c>
    </row>
    <row r="52" spans="1:31" x14ac:dyDescent="0.2">
      <c r="A52" s="3">
        <v>48</v>
      </c>
      <c r="B52" s="2" t="s">
        <v>14</v>
      </c>
      <c r="C52" s="2" t="s">
        <v>14</v>
      </c>
      <c r="D52" s="2" t="s">
        <v>14</v>
      </c>
      <c r="E52" s="2" t="s">
        <v>14</v>
      </c>
      <c r="F52" s="2" t="s">
        <v>14</v>
      </c>
      <c r="G52" s="2" t="s">
        <v>14</v>
      </c>
      <c r="H52" s="2" t="s">
        <v>14</v>
      </c>
      <c r="I52" s="2" t="s">
        <v>14</v>
      </c>
      <c r="J52" s="2" t="s">
        <v>14</v>
      </c>
      <c r="K52" s="2" t="s">
        <v>14</v>
      </c>
      <c r="L52" s="2" t="s">
        <v>14</v>
      </c>
      <c r="M52" s="2" t="s">
        <v>14</v>
      </c>
      <c r="N52" s="2" t="s">
        <v>14</v>
      </c>
      <c r="O52" s="2" t="s">
        <v>14</v>
      </c>
      <c r="P52" s="2" t="s">
        <v>14</v>
      </c>
      <c r="Q52" s="2" t="s">
        <v>14</v>
      </c>
      <c r="R52" s="2" t="s">
        <v>15</v>
      </c>
      <c r="S52" s="2" t="s">
        <v>14</v>
      </c>
      <c r="T52" s="2" t="s">
        <v>14</v>
      </c>
      <c r="U52" s="2" t="s">
        <v>14</v>
      </c>
      <c r="V52" s="2" t="s">
        <v>14</v>
      </c>
      <c r="W52" s="2" t="s">
        <v>14</v>
      </c>
      <c r="X52" s="2" t="s">
        <v>14</v>
      </c>
      <c r="Y52" s="2" t="s">
        <v>14</v>
      </c>
      <c r="Z52" s="2" t="s">
        <v>14</v>
      </c>
      <c r="AA52" s="2" t="s">
        <v>14</v>
      </c>
      <c r="AB52" s="2" t="s">
        <v>14</v>
      </c>
      <c r="AC52" s="2" t="s">
        <v>14</v>
      </c>
      <c r="AD52" s="2" t="s">
        <v>14</v>
      </c>
      <c r="AE52" s="2" t="s">
        <v>14</v>
      </c>
    </row>
    <row r="53" spans="1:31" x14ac:dyDescent="0.2">
      <c r="A53" s="3">
        <v>49</v>
      </c>
      <c r="B53" s="2" t="s">
        <v>15</v>
      </c>
      <c r="C53" s="2" t="s">
        <v>14</v>
      </c>
      <c r="D53" s="2" t="s">
        <v>14</v>
      </c>
      <c r="E53" s="2" t="s">
        <v>14</v>
      </c>
      <c r="F53" s="2" t="s">
        <v>14</v>
      </c>
      <c r="G53" s="2" t="s">
        <v>14</v>
      </c>
      <c r="H53" s="2" t="s">
        <v>14</v>
      </c>
      <c r="I53" s="2" t="s">
        <v>14</v>
      </c>
      <c r="J53" s="2" t="s">
        <v>14</v>
      </c>
      <c r="K53" s="2" t="s">
        <v>14</v>
      </c>
      <c r="L53" s="2" t="s">
        <v>14</v>
      </c>
      <c r="M53" s="2" t="s">
        <v>14</v>
      </c>
      <c r="N53" s="2" t="s">
        <v>14</v>
      </c>
      <c r="O53" s="2" t="s">
        <v>14</v>
      </c>
      <c r="P53" s="2" t="s">
        <v>14</v>
      </c>
      <c r="Q53" s="2" t="s">
        <v>14</v>
      </c>
      <c r="R53" s="2" t="s">
        <v>14</v>
      </c>
      <c r="S53" s="2" t="s">
        <v>14</v>
      </c>
      <c r="T53" s="2" t="s">
        <v>14</v>
      </c>
      <c r="U53" s="2" t="s">
        <v>14</v>
      </c>
      <c r="V53" s="2" t="s">
        <v>14</v>
      </c>
      <c r="W53" s="2" t="s">
        <v>14</v>
      </c>
      <c r="X53" s="2" t="s">
        <v>14</v>
      </c>
      <c r="Y53" s="2" t="s">
        <v>14</v>
      </c>
      <c r="Z53" s="2" t="s">
        <v>14</v>
      </c>
      <c r="AA53" s="2" t="s">
        <v>14</v>
      </c>
      <c r="AB53" s="2" t="s">
        <v>14</v>
      </c>
      <c r="AC53" s="2" t="s">
        <v>14</v>
      </c>
      <c r="AD53" s="2" t="s">
        <v>14</v>
      </c>
      <c r="AE53" s="2" t="s">
        <v>14</v>
      </c>
    </row>
    <row r="54" spans="1:31" x14ac:dyDescent="0.2">
      <c r="A54" s="3">
        <v>50</v>
      </c>
      <c r="B54" s="2" t="s">
        <v>14</v>
      </c>
      <c r="C54" s="2" t="s">
        <v>14</v>
      </c>
      <c r="D54" s="2" t="s">
        <v>14</v>
      </c>
      <c r="E54" s="2" t="s">
        <v>14</v>
      </c>
      <c r="F54" s="2" t="s">
        <v>14</v>
      </c>
      <c r="G54" s="2" t="s">
        <v>14</v>
      </c>
      <c r="H54" s="2" t="s">
        <v>14</v>
      </c>
      <c r="I54" s="2" t="s">
        <v>14</v>
      </c>
      <c r="J54" s="2" t="s">
        <v>14</v>
      </c>
      <c r="K54" s="2" t="s">
        <v>14</v>
      </c>
      <c r="L54" s="2" t="s">
        <v>14</v>
      </c>
      <c r="M54" s="2" t="s">
        <v>14</v>
      </c>
      <c r="N54" s="2" t="s">
        <v>14</v>
      </c>
      <c r="O54" s="2" t="s">
        <v>14</v>
      </c>
      <c r="P54" s="2" t="s">
        <v>14</v>
      </c>
      <c r="Q54" s="2" t="s">
        <v>14</v>
      </c>
      <c r="R54" s="2" t="s">
        <v>14</v>
      </c>
      <c r="S54" s="2" t="s">
        <v>14</v>
      </c>
      <c r="T54" s="2" t="s">
        <v>14</v>
      </c>
      <c r="U54" s="2" t="s">
        <v>14</v>
      </c>
      <c r="V54" s="2" t="s">
        <v>14</v>
      </c>
      <c r="W54" s="2" t="s">
        <v>14</v>
      </c>
      <c r="X54" s="2" t="s">
        <v>14</v>
      </c>
      <c r="Y54" s="2" t="s">
        <v>14</v>
      </c>
      <c r="Z54" s="2" t="s">
        <v>14</v>
      </c>
      <c r="AA54" s="2" t="s">
        <v>14</v>
      </c>
      <c r="AB54" s="2" t="s">
        <v>14</v>
      </c>
      <c r="AC54" s="2" t="s">
        <v>14</v>
      </c>
      <c r="AD54" s="2" t="s">
        <v>14</v>
      </c>
      <c r="AE54" s="2" t="s">
        <v>14</v>
      </c>
    </row>
    <row r="55" spans="1:31" x14ac:dyDescent="0.2">
      <c r="A55" s="3">
        <v>51</v>
      </c>
      <c r="B55" s="2" t="s">
        <v>14</v>
      </c>
      <c r="C55" s="2" t="s">
        <v>14</v>
      </c>
      <c r="D55" s="2" t="s">
        <v>14</v>
      </c>
      <c r="E55" s="2" t="s">
        <v>14</v>
      </c>
      <c r="F55" s="2" t="s">
        <v>14</v>
      </c>
      <c r="G55" s="2" t="s">
        <v>14</v>
      </c>
      <c r="H55" s="2" t="s">
        <v>14</v>
      </c>
      <c r="I55" s="2" t="s">
        <v>14</v>
      </c>
      <c r="J55" s="2" t="s">
        <v>14</v>
      </c>
      <c r="K55" s="2" t="s">
        <v>14</v>
      </c>
      <c r="L55" s="2" t="s">
        <v>14</v>
      </c>
      <c r="M55" s="2" t="s">
        <v>14</v>
      </c>
      <c r="N55" s="2" t="s">
        <v>14</v>
      </c>
      <c r="O55" s="2" t="s">
        <v>14</v>
      </c>
      <c r="P55" s="2" t="s">
        <v>14</v>
      </c>
      <c r="Q55" s="2" t="s">
        <v>14</v>
      </c>
      <c r="R55" s="2" t="s">
        <v>14</v>
      </c>
      <c r="S55" s="2" t="s">
        <v>14</v>
      </c>
      <c r="T55" s="2" t="s">
        <v>14</v>
      </c>
      <c r="U55" s="2" t="s">
        <v>14</v>
      </c>
      <c r="V55" s="2" t="s">
        <v>14</v>
      </c>
      <c r="W55" s="2" t="s">
        <v>14</v>
      </c>
      <c r="X55" s="2" t="s">
        <v>14</v>
      </c>
      <c r="Y55" s="2" t="s">
        <v>14</v>
      </c>
      <c r="Z55" s="2" t="s">
        <v>14</v>
      </c>
      <c r="AA55" s="2" t="s">
        <v>14</v>
      </c>
      <c r="AB55" s="2" t="s">
        <v>14</v>
      </c>
      <c r="AC55" s="2" t="s">
        <v>14</v>
      </c>
      <c r="AD55" s="2" t="s">
        <v>14</v>
      </c>
      <c r="AE55" s="2" t="s">
        <v>14</v>
      </c>
    </row>
    <row r="56" spans="1:31" x14ac:dyDescent="0.2">
      <c r="A56" s="3">
        <v>52</v>
      </c>
      <c r="B56" s="2" t="s">
        <v>14</v>
      </c>
      <c r="C56" s="2" t="s">
        <v>14</v>
      </c>
      <c r="D56" s="2" t="s">
        <v>14</v>
      </c>
      <c r="E56" s="2" t="s">
        <v>14</v>
      </c>
      <c r="F56" s="2" t="s">
        <v>14</v>
      </c>
      <c r="G56" s="2" t="s">
        <v>14</v>
      </c>
      <c r="H56" s="2" t="s">
        <v>14</v>
      </c>
      <c r="I56" s="2" t="s">
        <v>14</v>
      </c>
      <c r="J56" s="2" t="s">
        <v>14</v>
      </c>
      <c r="K56" s="2" t="s">
        <v>14</v>
      </c>
      <c r="L56" s="2" t="s">
        <v>14</v>
      </c>
      <c r="M56" s="2" t="s">
        <v>14</v>
      </c>
      <c r="N56" s="2" t="s">
        <v>14</v>
      </c>
      <c r="O56" s="2" t="s">
        <v>14</v>
      </c>
      <c r="P56" s="2" t="s">
        <v>14</v>
      </c>
      <c r="Q56" s="2" t="s">
        <v>14</v>
      </c>
      <c r="R56" s="2" t="s">
        <v>14</v>
      </c>
      <c r="S56" s="2" t="s">
        <v>14</v>
      </c>
      <c r="T56" s="2" t="s">
        <v>14</v>
      </c>
      <c r="U56" s="2" t="s">
        <v>14</v>
      </c>
      <c r="V56" s="2" t="s">
        <v>14</v>
      </c>
      <c r="W56" s="2" t="s">
        <v>14</v>
      </c>
      <c r="X56" s="2" t="s">
        <v>14</v>
      </c>
      <c r="Y56" s="2" t="s">
        <v>14</v>
      </c>
      <c r="Z56" s="2" t="s">
        <v>14</v>
      </c>
      <c r="AA56" s="2" t="s">
        <v>14</v>
      </c>
      <c r="AB56" s="2" t="s">
        <v>14</v>
      </c>
      <c r="AC56" s="2" t="s">
        <v>14</v>
      </c>
      <c r="AD56" s="2" t="s">
        <v>14</v>
      </c>
      <c r="AE56" s="2" t="s">
        <v>14</v>
      </c>
    </row>
    <row r="57" spans="1:31" x14ac:dyDescent="0.2">
      <c r="A57" s="3">
        <v>53</v>
      </c>
      <c r="B57" s="2" t="s">
        <v>14</v>
      </c>
      <c r="C57" s="2" t="s">
        <v>14</v>
      </c>
      <c r="D57" s="2" t="s">
        <v>14</v>
      </c>
      <c r="E57" s="2" t="s">
        <v>14</v>
      </c>
      <c r="F57" s="2" t="s">
        <v>14</v>
      </c>
      <c r="G57" s="2" t="s">
        <v>14</v>
      </c>
      <c r="H57" s="2" t="s">
        <v>14</v>
      </c>
      <c r="I57" s="2" t="s">
        <v>14</v>
      </c>
      <c r="J57" s="2" t="s">
        <v>14</v>
      </c>
      <c r="K57" s="2" t="s">
        <v>14</v>
      </c>
      <c r="L57" s="2" t="s">
        <v>14</v>
      </c>
      <c r="M57" s="2" t="s">
        <v>14</v>
      </c>
      <c r="N57" s="2" t="s">
        <v>14</v>
      </c>
      <c r="O57" s="2" t="s">
        <v>14</v>
      </c>
      <c r="P57" s="2" t="s">
        <v>14</v>
      </c>
      <c r="Q57" s="2" t="s">
        <v>14</v>
      </c>
      <c r="R57" s="2" t="s">
        <v>14</v>
      </c>
      <c r="S57" s="2" t="s">
        <v>14</v>
      </c>
      <c r="T57" s="2" t="s">
        <v>14</v>
      </c>
      <c r="U57" s="2" t="s">
        <v>14</v>
      </c>
      <c r="V57" s="2" t="s">
        <v>14</v>
      </c>
      <c r="W57" s="2" t="s">
        <v>14</v>
      </c>
      <c r="X57" s="2" t="s">
        <v>14</v>
      </c>
      <c r="Y57" s="2" t="s">
        <v>14</v>
      </c>
      <c r="Z57" s="2" t="s">
        <v>14</v>
      </c>
      <c r="AA57" s="2" t="s">
        <v>14</v>
      </c>
      <c r="AB57" s="2" t="s">
        <v>14</v>
      </c>
      <c r="AC57" s="2" t="s">
        <v>14</v>
      </c>
      <c r="AD57" s="2" t="s">
        <v>14</v>
      </c>
      <c r="AE57" s="2" t="s">
        <v>14</v>
      </c>
    </row>
    <row r="58" spans="1:31" x14ac:dyDescent="0.2">
      <c r="A58" s="3">
        <v>54</v>
      </c>
      <c r="B58" s="2" t="s">
        <v>14</v>
      </c>
      <c r="C58" s="2" t="s">
        <v>14</v>
      </c>
      <c r="D58" s="2" t="s">
        <v>14</v>
      </c>
      <c r="E58" s="2" t="s">
        <v>14</v>
      </c>
      <c r="F58" s="2" t="s">
        <v>14</v>
      </c>
      <c r="G58" s="2" t="s">
        <v>14</v>
      </c>
      <c r="H58" s="2" t="s">
        <v>14</v>
      </c>
      <c r="I58" s="2" t="s">
        <v>14</v>
      </c>
      <c r="J58" s="2" t="s">
        <v>14</v>
      </c>
      <c r="K58" s="2" t="s">
        <v>14</v>
      </c>
      <c r="L58" s="2" t="s">
        <v>14</v>
      </c>
      <c r="M58" s="2" t="s">
        <v>14</v>
      </c>
      <c r="N58" s="2" t="s">
        <v>14</v>
      </c>
      <c r="O58" s="2" t="s">
        <v>14</v>
      </c>
      <c r="P58" s="2" t="s">
        <v>14</v>
      </c>
      <c r="Q58" s="2" t="s">
        <v>14</v>
      </c>
      <c r="R58" s="2" t="s">
        <v>14</v>
      </c>
      <c r="S58" s="2" t="s">
        <v>14</v>
      </c>
      <c r="T58" s="2" t="s">
        <v>14</v>
      </c>
      <c r="U58" s="2" t="s">
        <v>14</v>
      </c>
      <c r="V58" s="2" t="s">
        <v>14</v>
      </c>
      <c r="W58" s="2" t="s">
        <v>14</v>
      </c>
      <c r="X58" s="2" t="s">
        <v>14</v>
      </c>
      <c r="Y58" s="2" t="s">
        <v>14</v>
      </c>
      <c r="Z58" s="2" t="s">
        <v>14</v>
      </c>
      <c r="AA58" s="2" t="s">
        <v>14</v>
      </c>
      <c r="AB58" s="2" t="s">
        <v>14</v>
      </c>
      <c r="AC58" s="2" t="s">
        <v>14</v>
      </c>
      <c r="AD58" s="2" t="s">
        <v>14</v>
      </c>
      <c r="AE58" s="2" t="s">
        <v>14</v>
      </c>
    </row>
    <row r="59" spans="1:31" x14ac:dyDescent="0.2">
      <c r="A59" s="3">
        <v>55</v>
      </c>
      <c r="B59" s="2" t="s">
        <v>14</v>
      </c>
      <c r="C59" s="2" t="s">
        <v>14</v>
      </c>
      <c r="D59" s="2" t="s">
        <v>14</v>
      </c>
      <c r="E59" s="2" t="s">
        <v>14</v>
      </c>
      <c r="F59" s="2" t="s">
        <v>14</v>
      </c>
      <c r="G59" s="2" t="s">
        <v>14</v>
      </c>
      <c r="H59" s="2" t="s">
        <v>14</v>
      </c>
      <c r="I59" s="2" t="s">
        <v>14</v>
      </c>
      <c r="J59" s="2" t="s">
        <v>14</v>
      </c>
      <c r="K59" s="2" t="s">
        <v>14</v>
      </c>
      <c r="L59" s="2" t="s">
        <v>14</v>
      </c>
      <c r="M59" s="2" t="s">
        <v>14</v>
      </c>
      <c r="N59" s="2" t="s">
        <v>14</v>
      </c>
      <c r="O59" s="2" t="s">
        <v>14</v>
      </c>
      <c r="P59" s="2" t="s">
        <v>14</v>
      </c>
      <c r="Q59" s="2" t="s">
        <v>14</v>
      </c>
      <c r="R59" s="2" t="s">
        <v>14</v>
      </c>
      <c r="S59" s="2" t="s">
        <v>14</v>
      </c>
      <c r="T59" s="2" t="s">
        <v>14</v>
      </c>
      <c r="U59" s="2" t="s">
        <v>14</v>
      </c>
      <c r="V59" s="2" t="s">
        <v>14</v>
      </c>
      <c r="W59" s="2" t="s">
        <v>14</v>
      </c>
      <c r="X59" s="2" t="s">
        <v>14</v>
      </c>
      <c r="Y59" s="2" t="s">
        <v>14</v>
      </c>
      <c r="Z59" s="2" t="s">
        <v>14</v>
      </c>
      <c r="AA59" s="2" t="s">
        <v>14</v>
      </c>
      <c r="AB59" s="2" t="s">
        <v>15</v>
      </c>
      <c r="AC59" s="2" t="s">
        <v>14</v>
      </c>
      <c r="AD59" s="2" t="s">
        <v>14</v>
      </c>
      <c r="AE59" s="2" t="s">
        <v>14</v>
      </c>
    </row>
    <row r="60" spans="1:31" x14ac:dyDescent="0.2">
      <c r="A60" s="3">
        <v>56</v>
      </c>
      <c r="B60" s="2" t="s">
        <v>14</v>
      </c>
      <c r="C60" s="2" t="s">
        <v>14</v>
      </c>
      <c r="D60" s="2" t="s">
        <v>14</v>
      </c>
      <c r="E60" s="2" t="s">
        <v>14</v>
      </c>
      <c r="F60" s="2" t="s">
        <v>14</v>
      </c>
      <c r="G60" s="2" t="s">
        <v>14</v>
      </c>
      <c r="H60" s="2" t="s">
        <v>14</v>
      </c>
      <c r="I60" s="2" t="s">
        <v>14</v>
      </c>
      <c r="J60" s="2" t="s">
        <v>14</v>
      </c>
      <c r="K60" s="2" t="s">
        <v>14</v>
      </c>
      <c r="L60" s="2" t="s">
        <v>15</v>
      </c>
      <c r="M60" s="2" t="s">
        <v>14</v>
      </c>
      <c r="N60" s="2" t="s">
        <v>14</v>
      </c>
      <c r="O60" s="2" t="s">
        <v>14</v>
      </c>
      <c r="P60" s="2" t="s">
        <v>14</v>
      </c>
      <c r="Q60" s="2" t="s">
        <v>14</v>
      </c>
      <c r="R60" s="2" t="s">
        <v>14</v>
      </c>
      <c r="S60" s="2" t="s">
        <v>14</v>
      </c>
      <c r="T60" s="2" t="s">
        <v>14</v>
      </c>
      <c r="U60" s="2" t="s">
        <v>14</v>
      </c>
      <c r="V60" s="2" t="s">
        <v>14</v>
      </c>
      <c r="W60" s="2" t="s">
        <v>14</v>
      </c>
      <c r="X60" s="2" t="s">
        <v>14</v>
      </c>
      <c r="Y60" s="2" t="s">
        <v>14</v>
      </c>
      <c r="Z60" s="2" t="s">
        <v>14</v>
      </c>
      <c r="AA60" s="2" t="s">
        <v>14</v>
      </c>
      <c r="AB60" s="2" t="s">
        <v>14</v>
      </c>
      <c r="AC60" s="2" t="s">
        <v>14</v>
      </c>
      <c r="AD60" s="2" t="s">
        <v>14</v>
      </c>
      <c r="AE60" s="2" t="s">
        <v>14</v>
      </c>
    </row>
    <row r="61" spans="1:31" x14ac:dyDescent="0.2">
      <c r="A61" s="3">
        <v>57</v>
      </c>
      <c r="B61" s="2" t="s">
        <v>14</v>
      </c>
      <c r="C61" s="2" t="s">
        <v>14</v>
      </c>
      <c r="D61" s="2" t="s">
        <v>14</v>
      </c>
      <c r="E61" s="2" t="s">
        <v>14</v>
      </c>
      <c r="F61" s="2" t="s">
        <v>14</v>
      </c>
      <c r="G61" s="2" t="s">
        <v>15</v>
      </c>
      <c r="H61" s="2" t="s">
        <v>14</v>
      </c>
      <c r="I61" s="2" t="s">
        <v>14</v>
      </c>
      <c r="J61" s="2" t="s">
        <v>14</v>
      </c>
      <c r="K61" s="2" t="s">
        <v>14</v>
      </c>
      <c r="L61" s="2" t="s">
        <v>14</v>
      </c>
      <c r="M61" s="2" t="s">
        <v>14</v>
      </c>
      <c r="N61" s="2" t="s">
        <v>14</v>
      </c>
      <c r="O61" s="2" t="s">
        <v>14</v>
      </c>
      <c r="P61" s="2" t="s">
        <v>14</v>
      </c>
      <c r="Q61" s="2" t="s">
        <v>14</v>
      </c>
      <c r="R61" s="2" t="s">
        <v>14</v>
      </c>
      <c r="S61" s="2" t="s">
        <v>14</v>
      </c>
      <c r="T61" s="2" t="s">
        <v>14</v>
      </c>
      <c r="U61" s="2" t="s">
        <v>14</v>
      </c>
      <c r="V61" s="2" t="s">
        <v>14</v>
      </c>
      <c r="W61" s="2" t="s">
        <v>14</v>
      </c>
      <c r="X61" s="2" t="s">
        <v>14</v>
      </c>
      <c r="Y61" s="2" t="s">
        <v>14</v>
      </c>
      <c r="Z61" s="2" t="s">
        <v>14</v>
      </c>
      <c r="AA61" s="2" t="s">
        <v>14</v>
      </c>
      <c r="AB61" s="2" t="s">
        <v>14</v>
      </c>
      <c r="AC61" s="2" t="s">
        <v>14</v>
      </c>
      <c r="AD61" s="2" t="s">
        <v>14</v>
      </c>
      <c r="AE61" s="2" t="s">
        <v>14</v>
      </c>
    </row>
    <row r="62" spans="1:31" x14ac:dyDescent="0.2">
      <c r="A62" s="3">
        <v>58</v>
      </c>
      <c r="B62" s="2" t="s">
        <v>14</v>
      </c>
      <c r="C62" s="2" t="s">
        <v>14</v>
      </c>
      <c r="D62" s="2" t="s">
        <v>14</v>
      </c>
      <c r="E62" s="2" t="s">
        <v>14</v>
      </c>
      <c r="F62" s="2" t="s">
        <v>14</v>
      </c>
      <c r="G62" s="2" t="s">
        <v>14</v>
      </c>
      <c r="H62" s="2" t="s">
        <v>15</v>
      </c>
      <c r="I62" s="2" t="s">
        <v>14</v>
      </c>
      <c r="J62" s="2" t="s">
        <v>14</v>
      </c>
      <c r="K62" s="2" t="s">
        <v>14</v>
      </c>
      <c r="L62" s="2" t="s">
        <v>14</v>
      </c>
      <c r="M62" s="2" t="s">
        <v>14</v>
      </c>
      <c r="N62" s="2" t="s">
        <v>14</v>
      </c>
      <c r="O62" s="2" t="s">
        <v>14</v>
      </c>
      <c r="P62" s="2" t="s">
        <v>14</v>
      </c>
      <c r="Q62" s="2" t="s">
        <v>14</v>
      </c>
      <c r="R62" s="2" t="s">
        <v>14</v>
      </c>
      <c r="S62" s="2" t="s">
        <v>14</v>
      </c>
      <c r="T62" s="2" t="s">
        <v>14</v>
      </c>
      <c r="U62" s="2" t="s">
        <v>14</v>
      </c>
      <c r="V62" s="2" t="s">
        <v>14</v>
      </c>
      <c r="W62" s="2" t="s">
        <v>14</v>
      </c>
      <c r="X62" s="2" t="s">
        <v>14</v>
      </c>
      <c r="Y62" s="2" t="s">
        <v>14</v>
      </c>
      <c r="Z62" s="2" t="s">
        <v>14</v>
      </c>
      <c r="AA62" s="2" t="s">
        <v>14</v>
      </c>
      <c r="AB62" s="2" t="s">
        <v>14</v>
      </c>
      <c r="AC62" s="2" t="s">
        <v>14</v>
      </c>
      <c r="AD62" s="2" t="s">
        <v>14</v>
      </c>
      <c r="AE62" s="2" t="s">
        <v>14</v>
      </c>
    </row>
    <row r="63" spans="1:31" x14ac:dyDescent="0.2">
      <c r="A63" s="3">
        <v>59</v>
      </c>
      <c r="B63" s="2" t="s">
        <v>15</v>
      </c>
      <c r="C63" s="2" t="s">
        <v>14</v>
      </c>
      <c r="D63" s="2" t="s">
        <v>14</v>
      </c>
      <c r="E63" s="2" t="s">
        <v>14</v>
      </c>
      <c r="F63" s="2" t="s">
        <v>14</v>
      </c>
      <c r="G63" s="2" t="s">
        <v>14</v>
      </c>
      <c r="H63" s="2" t="s">
        <v>14</v>
      </c>
      <c r="I63" s="2" t="s">
        <v>14</v>
      </c>
      <c r="J63" s="2" t="s">
        <v>14</v>
      </c>
      <c r="K63" s="2" t="s">
        <v>14</v>
      </c>
      <c r="L63" s="2" t="s">
        <v>14</v>
      </c>
      <c r="M63" s="2" t="s">
        <v>14</v>
      </c>
      <c r="N63" s="2" t="s">
        <v>14</v>
      </c>
      <c r="O63" s="2" t="s">
        <v>14</v>
      </c>
      <c r="P63" s="2" t="s">
        <v>14</v>
      </c>
      <c r="Q63" s="2" t="s">
        <v>14</v>
      </c>
      <c r="R63" s="2" t="s">
        <v>14</v>
      </c>
      <c r="S63" s="2" t="s">
        <v>14</v>
      </c>
      <c r="T63" s="2" t="s">
        <v>14</v>
      </c>
      <c r="U63" s="2" t="s">
        <v>14</v>
      </c>
      <c r="V63" s="2" t="s">
        <v>14</v>
      </c>
      <c r="W63" s="2" t="s">
        <v>14</v>
      </c>
      <c r="X63" s="2" t="s">
        <v>14</v>
      </c>
      <c r="Y63" s="2" t="s">
        <v>14</v>
      </c>
      <c r="Z63" s="2" t="s">
        <v>14</v>
      </c>
      <c r="AA63" s="2" t="s">
        <v>14</v>
      </c>
      <c r="AB63" s="2" t="s">
        <v>14</v>
      </c>
      <c r="AC63" s="2" t="s">
        <v>14</v>
      </c>
      <c r="AD63" s="2" t="s">
        <v>14</v>
      </c>
      <c r="AE63" s="2" t="s">
        <v>14</v>
      </c>
    </row>
    <row r="64" spans="1:31" x14ac:dyDescent="0.2">
      <c r="A64" s="3">
        <v>60</v>
      </c>
      <c r="B64" s="2" t="s">
        <v>14</v>
      </c>
      <c r="C64" s="2" t="s">
        <v>14</v>
      </c>
      <c r="D64" s="2" t="s">
        <v>14</v>
      </c>
      <c r="E64" s="2" t="s">
        <v>14</v>
      </c>
      <c r="F64" s="2" t="s">
        <v>14</v>
      </c>
      <c r="G64" s="2" t="s">
        <v>14</v>
      </c>
      <c r="H64" s="2" t="s">
        <v>14</v>
      </c>
      <c r="I64" s="2" t="s">
        <v>14</v>
      </c>
      <c r="J64" s="2" t="s">
        <v>14</v>
      </c>
      <c r="K64" s="2" t="s">
        <v>14</v>
      </c>
      <c r="L64" s="2" t="s">
        <v>14</v>
      </c>
      <c r="M64" s="2" t="s">
        <v>14</v>
      </c>
      <c r="N64" s="2" t="s">
        <v>14</v>
      </c>
      <c r="O64" s="2" t="s">
        <v>14</v>
      </c>
      <c r="P64" s="2" t="s">
        <v>14</v>
      </c>
      <c r="Q64" s="2" t="s">
        <v>14</v>
      </c>
      <c r="R64" s="2" t="s">
        <v>14</v>
      </c>
      <c r="S64" s="2" t="s">
        <v>14</v>
      </c>
      <c r="T64" s="2" t="s">
        <v>14</v>
      </c>
      <c r="U64" s="2" t="s">
        <v>14</v>
      </c>
      <c r="V64" s="2" t="s">
        <v>14</v>
      </c>
      <c r="W64" s="2" t="s">
        <v>14</v>
      </c>
      <c r="X64" s="2" t="s">
        <v>14</v>
      </c>
      <c r="Y64" s="2" t="s">
        <v>14</v>
      </c>
      <c r="Z64" s="2" t="s">
        <v>14</v>
      </c>
      <c r="AA64" s="2" t="s">
        <v>14</v>
      </c>
      <c r="AB64" s="2" t="s">
        <v>14</v>
      </c>
      <c r="AC64" s="2" t="s">
        <v>14</v>
      </c>
      <c r="AD64" s="2" t="s">
        <v>14</v>
      </c>
      <c r="AE64" s="2" t="s">
        <v>14</v>
      </c>
    </row>
    <row r="65" spans="1:31" x14ac:dyDescent="0.2">
      <c r="A65" s="3">
        <v>61</v>
      </c>
      <c r="B65" s="2" t="s">
        <v>14</v>
      </c>
      <c r="C65" s="2" t="s">
        <v>14</v>
      </c>
      <c r="D65" s="2" t="s">
        <v>14</v>
      </c>
      <c r="E65" s="2" t="s">
        <v>14</v>
      </c>
      <c r="F65" s="2" t="s">
        <v>14</v>
      </c>
      <c r="G65" s="2" t="s">
        <v>14</v>
      </c>
      <c r="H65" s="2" t="s">
        <v>14</v>
      </c>
      <c r="I65" s="2" t="s">
        <v>14</v>
      </c>
      <c r="J65" s="2" t="s">
        <v>14</v>
      </c>
      <c r="K65" s="2" t="s">
        <v>14</v>
      </c>
      <c r="L65" s="2" t="s">
        <v>14</v>
      </c>
      <c r="M65" s="2" t="s">
        <v>14</v>
      </c>
      <c r="N65" s="2" t="s">
        <v>14</v>
      </c>
      <c r="O65" s="2" t="s">
        <v>14</v>
      </c>
      <c r="P65" s="2" t="s">
        <v>14</v>
      </c>
      <c r="Q65" s="2" t="s">
        <v>14</v>
      </c>
      <c r="R65" s="2" t="s">
        <v>14</v>
      </c>
      <c r="S65" s="2" t="s">
        <v>14</v>
      </c>
      <c r="T65" s="2" t="s">
        <v>14</v>
      </c>
      <c r="U65" s="2" t="s">
        <v>15</v>
      </c>
      <c r="V65" s="2" t="s">
        <v>14</v>
      </c>
      <c r="W65" s="2" t="s">
        <v>14</v>
      </c>
      <c r="X65" s="2" t="s">
        <v>14</v>
      </c>
      <c r="Y65" s="2" t="s">
        <v>14</v>
      </c>
      <c r="Z65" s="2" t="s">
        <v>14</v>
      </c>
      <c r="AA65" s="2" t="s">
        <v>14</v>
      </c>
      <c r="AB65" s="2" t="s">
        <v>14</v>
      </c>
      <c r="AC65" s="2" t="s">
        <v>14</v>
      </c>
      <c r="AD65" s="2" t="s">
        <v>14</v>
      </c>
      <c r="AE65" s="2" t="s">
        <v>14</v>
      </c>
    </row>
    <row r="66" spans="1:31" x14ac:dyDescent="0.2">
      <c r="A66" s="3">
        <v>62</v>
      </c>
      <c r="B66" s="2" t="s">
        <v>14</v>
      </c>
      <c r="C66" s="2" t="s">
        <v>14</v>
      </c>
      <c r="D66" s="2" t="s">
        <v>14</v>
      </c>
      <c r="E66" s="2" t="s">
        <v>14</v>
      </c>
      <c r="F66" s="2" t="s">
        <v>14</v>
      </c>
      <c r="G66" s="2" t="s">
        <v>14</v>
      </c>
      <c r="H66" s="2" t="s">
        <v>14</v>
      </c>
      <c r="I66" s="2" t="s">
        <v>14</v>
      </c>
      <c r="J66" s="2" t="s">
        <v>14</v>
      </c>
      <c r="K66" s="2" t="s">
        <v>14</v>
      </c>
      <c r="L66" s="2" t="s">
        <v>14</v>
      </c>
      <c r="M66" s="2" t="s">
        <v>14</v>
      </c>
      <c r="N66" s="2" t="s">
        <v>14</v>
      </c>
      <c r="O66" s="2" t="s">
        <v>14</v>
      </c>
      <c r="P66" s="2" t="s">
        <v>14</v>
      </c>
      <c r="Q66" s="2" t="s">
        <v>14</v>
      </c>
      <c r="R66" s="2" t="s">
        <v>14</v>
      </c>
      <c r="S66" s="2" t="s">
        <v>14</v>
      </c>
      <c r="T66" s="2" t="s">
        <v>14</v>
      </c>
      <c r="U66" s="2" t="s">
        <v>14</v>
      </c>
      <c r="V66" s="2" t="s">
        <v>14</v>
      </c>
      <c r="W66" s="2" t="s">
        <v>14</v>
      </c>
      <c r="X66" s="2" t="s">
        <v>14</v>
      </c>
      <c r="Y66" s="2" t="s">
        <v>14</v>
      </c>
      <c r="Z66" s="2" t="s">
        <v>14</v>
      </c>
      <c r="AA66" s="2" t="s">
        <v>14</v>
      </c>
      <c r="AB66" s="2" t="s">
        <v>14</v>
      </c>
      <c r="AC66" s="2" t="s">
        <v>14</v>
      </c>
      <c r="AD66" s="2" t="s">
        <v>14</v>
      </c>
      <c r="AE66" s="2" t="s">
        <v>14</v>
      </c>
    </row>
    <row r="67" spans="1:31" x14ac:dyDescent="0.2">
      <c r="A67" s="3">
        <v>63</v>
      </c>
      <c r="B67" s="2" t="s">
        <v>14</v>
      </c>
      <c r="C67" s="2" t="s">
        <v>14</v>
      </c>
      <c r="D67" s="2" t="s">
        <v>14</v>
      </c>
      <c r="E67" s="2" t="s">
        <v>14</v>
      </c>
      <c r="F67" s="2" t="s">
        <v>14</v>
      </c>
      <c r="G67" s="2" t="s">
        <v>14</v>
      </c>
      <c r="H67" s="2" t="s">
        <v>14</v>
      </c>
      <c r="I67" s="2" t="s">
        <v>14</v>
      </c>
      <c r="J67" s="2" t="s">
        <v>14</v>
      </c>
      <c r="K67" s="2" t="s">
        <v>14</v>
      </c>
      <c r="L67" s="2" t="s">
        <v>14</v>
      </c>
      <c r="M67" s="2" t="s">
        <v>14</v>
      </c>
      <c r="N67" s="2" t="s">
        <v>14</v>
      </c>
      <c r="O67" s="2" t="s">
        <v>14</v>
      </c>
      <c r="P67" s="2" t="s">
        <v>14</v>
      </c>
      <c r="Q67" s="2" t="s">
        <v>14</v>
      </c>
      <c r="R67" s="2" t="s">
        <v>14</v>
      </c>
      <c r="S67" s="2" t="s">
        <v>14</v>
      </c>
      <c r="T67" s="2" t="s">
        <v>14</v>
      </c>
      <c r="U67" s="2" t="s">
        <v>14</v>
      </c>
      <c r="V67" s="2" t="s">
        <v>14</v>
      </c>
      <c r="W67" s="2" t="s">
        <v>14</v>
      </c>
      <c r="X67" s="2" t="s">
        <v>14</v>
      </c>
      <c r="Y67" s="2" t="s">
        <v>14</v>
      </c>
      <c r="Z67" s="2" t="s">
        <v>14</v>
      </c>
      <c r="AA67" s="2" t="s">
        <v>14</v>
      </c>
      <c r="AB67" s="2" t="s">
        <v>14</v>
      </c>
      <c r="AC67" s="2" t="s">
        <v>14</v>
      </c>
      <c r="AD67" s="2" t="s">
        <v>14</v>
      </c>
      <c r="AE67" s="2" t="s">
        <v>15</v>
      </c>
    </row>
    <row r="68" spans="1:31" x14ac:dyDescent="0.2">
      <c r="A68" s="3">
        <v>64</v>
      </c>
      <c r="B68" s="2" t="s">
        <v>14</v>
      </c>
      <c r="C68" s="2" t="s">
        <v>14</v>
      </c>
      <c r="D68" s="2" t="s">
        <v>14</v>
      </c>
      <c r="E68" s="2" t="s">
        <v>14</v>
      </c>
      <c r="F68" s="2" t="s">
        <v>14</v>
      </c>
      <c r="G68" s="2" t="s">
        <v>14</v>
      </c>
      <c r="H68" s="2" t="s">
        <v>14</v>
      </c>
      <c r="I68" s="2" t="s">
        <v>14</v>
      </c>
      <c r="J68" s="2" t="s">
        <v>14</v>
      </c>
      <c r="K68" s="2" t="s">
        <v>14</v>
      </c>
      <c r="L68" s="2" t="s">
        <v>14</v>
      </c>
      <c r="M68" s="2" t="s">
        <v>14</v>
      </c>
      <c r="N68" s="2" t="s">
        <v>14</v>
      </c>
      <c r="O68" s="2" t="s">
        <v>14</v>
      </c>
      <c r="P68" s="2" t="s">
        <v>14</v>
      </c>
      <c r="Q68" s="2" t="s">
        <v>14</v>
      </c>
      <c r="R68" s="2" t="s">
        <v>14</v>
      </c>
      <c r="S68" s="2" t="s">
        <v>14</v>
      </c>
      <c r="T68" s="2" t="s">
        <v>14</v>
      </c>
      <c r="U68" s="2" t="s">
        <v>14</v>
      </c>
      <c r="V68" s="2" t="s">
        <v>14</v>
      </c>
      <c r="W68" s="2" t="s">
        <v>14</v>
      </c>
      <c r="X68" s="2" t="s">
        <v>14</v>
      </c>
      <c r="Y68" s="2" t="s">
        <v>14</v>
      </c>
      <c r="Z68" s="2" t="s">
        <v>14</v>
      </c>
      <c r="AA68" s="2" t="s">
        <v>14</v>
      </c>
      <c r="AB68" s="2" t="s">
        <v>14</v>
      </c>
      <c r="AC68" s="2" t="s">
        <v>14</v>
      </c>
      <c r="AD68" s="2" t="s">
        <v>14</v>
      </c>
      <c r="AE68" s="2" t="s">
        <v>14</v>
      </c>
    </row>
    <row r="69" spans="1:31" x14ac:dyDescent="0.2">
      <c r="A69" s="3">
        <v>65</v>
      </c>
      <c r="B69" s="2" t="s">
        <v>14</v>
      </c>
      <c r="C69" s="2" t="s">
        <v>14</v>
      </c>
      <c r="D69" s="2" t="s">
        <v>14</v>
      </c>
      <c r="E69" s="2" t="s">
        <v>14</v>
      </c>
      <c r="F69" s="2" t="s">
        <v>14</v>
      </c>
      <c r="G69" s="2" t="s">
        <v>14</v>
      </c>
      <c r="H69" s="2" t="s">
        <v>14</v>
      </c>
      <c r="I69" s="2" t="s">
        <v>14</v>
      </c>
      <c r="J69" s="2" t="s">
        <v>14</v>
      </c>
      <c r="K69" s="2" t="s">
        <v>14</v>
      </c>
      <c r="L69" s="2" t="s">
        <v>14</v>
      </c>
      <c r="M69" s="2" t="s">
        <v>14</v>
      </c>
      <c r="N69" s="2" t="s">
        <v>14</v>
      </c>
      <c r="O69" s="2" t="s">
        <v>14</v>
      </c>
      <c r="P69" s="2" t="s">
        <v>15</v>
      </c>
      <c r="Q69" s="2" t="s">
        <v>14</v>
      </c>
      <c r="R69" s="2" t="s">
        <v>14</v>
      </c>
      <c r="S69" s="2" t="s">
        <v>14</v>
      </c>
      <c r="T69" s="2" t="s">
        <v>14</v>
      </c>
      <c r="U69" s="2" t="s">
        <v>14</v>
      </c>
      <c r="V69" s="2" t="s">
        <v>14</v>
      </c>
      <c r="W69" s="2" t="s">
        <v>14</v>
      </c>
      <c r="X69" s="2" t="s">
        <v>14</v>
      </c>
      <c r="Y69" s="2" t="s">
        <v>14</v>
      </c>
      <c r="Z69" s="2" t="s">
        <v>14</v>
      </c>
      <c r="AA69" s="2" t="s">
        <v>14</v>
      </c>
      <c r="AB69" s="2" t="s">
        <v>14</v>
      </c>
      <c r="AC69" s="2" t="s">
        <v>14</v>
      </c>
      <c r="AD69" s="2" t="s">
        <v>14</v>
      </c>
      <c r="AE69" s="2" t="s">
        <v>14</v>
      </c>
    </row>
    <row r="70" spans="1:31" x14ac:dyDescent="0.2">
      <c r="A70" s="3">
        <v>66</v>
      </c>
      <c r="B70" s="2" t="s">
        <v>14</v>
      </c>
      <c r="C70" s="2" t="s">
        <v>14</v>
      </c>
      <c r="D70" s="2" t="s">
        <v>14</v>
      </c>
      <c r="E70" s="2" t="s">
        <v>14</v>
      </c>
      <c r="F70" s="2" t="s">
        <v>14</v>
      </c>
      <c r="G70" s="2" t="s">
        <v>14</v>
      </c>
      <c r="H70" s="2" t="s">
        <v>14</v>
      </c>
      <c r="I70" s="2" t="s">
        <v>15</v>
      </c>
      <c r="J70" s="2" t="s">
        <v>14</v>
      </c>
      <c r="K70" s="2" t="s">
        <v>14</v>
      </c>
      <c r="L70" s="2" t="s">
        <v>14</v>
      </c>
      <c r="M70" s="2" t="s">
        <v>14</v>
      </c>
      <c r="N70" s="2" t="s">
        <v>14</v>
      </c>
      <c r="O70" s="2" t="s">
        <v>14</v>
      </c>
      <c r="P70" s="2" t="s">
        <v>14</v>
      </c>
      <c r="Q70" s="2" t="s">
        <v>14</v>
      </c>
      <c r="R70" s="2" t="s">
        <v>14</v>
      </c>
      <c r="S70" s="2" t="s">
        <v>14</v>
      </c>
      <c r="T70" s="2" t="s">
        <v>14</v>
      </c>
      <c r="U70" s="2" t="s">
        <v>14</v>
      </c>
      <c r="V70" s="2" t="s">
        <v>14</v>
      </c>
      <c r="W70" s="2" t="s">
        <v>14</v>
      </c>
      <c r="X70" s="2" t="s">
        <v>14</v>
      </c>
      <c r="Y70" s="2" t="s">
        <v>14</v>
      </c>
      <c r="Z70" s="2" t="s">
        <v>14</v>
      </c>
      <c r="AA70" s="2" t="s">
        <v>14</v>
      </c>
      <c r="AB70" s="2" t="s">
        <v>14</v>
      </c>
      <c r="AC70" s="2" t="s">
        <v>14</v>
      </c>
      <c r="AD70" s="2" t="s">
        <v>14</v>
      </c>
      <c r="AE70" s="2" t="s">
        <v>14</v>
      </c>
    </row>
    <row r="71" spans="1:31" x14ac:dyDescent="0.2">
      <c r="A71" s="3">
        <v>67</v>
      </c>
      <c r="B71" s="2" t="s">
        <v>14</v>
      </c>
      <c r="C71" s="2" t="s">
        <v>14</v>
      </c>
      <c r="D71" s="2" t="s">
        <v>14</v>
      </c>
      <c r="E71" s="2" t="s">
        <v>14</v>
      </c>
      <c r="F71" s="2" t="s">
        <v>14</v>
      </c>
      <c r="G71" s="2" t="s">
        <v>14</v>
      </c>
      <c r="H71" s="2" t="s">
        <v>14</v>
      </c>
      <c r="I71" s="2" t="s">
        <v>14</v>
      </c>
      <c r="J71" s="2" t="s">
        <v>14</v>
      </c>
      <c r="K71" s="2" t="s">
        <v>14</v>
      </c>
      <c r="L71" s="2" t="s">
        <v>14</v>
      </c>
      <c r="M71" s="2" t="s">
        <v>14</v>
      </c>
      <c r="N71" s="2" t="s">
        <v>14</v>
      </c>
      <c r="O71" s="2" t="s">
        <v>14</v>
      </c>
      <c r="P71" s="2" t="s">
        <v>14</v>
      </c>
      <c r="Q71" s="2" t="s">
        <v>14</v>
      </c>
      <c r="R71" s="2" t="s">
        <v>14</v>
      </c>
      <c r="S71" s="2" t="s">
        <v>14</v>
      </c>
      <c r="T71" s="2" t="s">
        <v>14</v>
      </c>
      <c r="U71" s="2" t="s">
        <v>14</v>
      </c>
      <c r="V71" s="2" t="s">
        <v>14</v>
      </c>
      <c r="W71" s="2" t="s">
        <v>14</v>
      </c>
      <c r="X71" s="2" t="s">
        <v>14</v>
      </c>
      <c r="Y71" s="2" t="s">
        <v>14</v>
      </c>
      <c r="Z71" s="2" t="s">
        <v>14</v>
      </c>
      <c r="AA71" s="2" t="s">
        <v>14</v>
      </c>
      <c r="AB71" s="2" t="s">
        <v>14</v>
      </c>
      <c r="AC71" s="2" t="s">
        <v>14</v>
      </c>
      <c r="AD71" s="2" t="s">
        <v>14</v>
      </c>
      <c r="AE71" s="2" t="s">
        <v>14</v>
      </c>
    </row>
    <row r="72" spans="1:31" x14ac:dyDescent="0.2">
      <c r="A72" s="3">
        <v>68</v>
      </c>
      <c r="B72" s="2" t="s">
        <v>14</v>
      </c>
      <c r="C72" s="2" t="s">
        <v>14</v>
      </c>
      <c r="D72" s="2" t="s">
        <v>14</v>
      </c>
      <c r="E72" s="2" t="s">
        <v>14</v>
      </c>
      <c r="F72" s="2" t="s">
        <v>14</v>
      </c>
      <c r="G72" s="2" t="s">
        <v>14</v>
      </c>
      <c r="H72" s="2" t="s">
        <v>14</v>
      </c>
      <c r="I72" s="2" t="s">
        <v>14</v>
      </c>
      <c r="J72" s="2" t="s">
        <v>14</v>
      </c>
      <c r="K72" s="2" t="s">
        <v>14</v>
      </c>
      <c r="L72" s="2" t="s">
        <v>14</v>
      </c>
      <c r="M72" s="2" t="s">
        <v>14</v>
      </c>
      <c r="N72" s="2" t="s">
        <v>14</v>
      </c>
      <c r="O72" s="2" t="s">
        <v>14</v>
      </c>
      <c r="P72" s="2" t="s">
        <v>14</v>
      </c>
      <c r="Q72" s="2" t="s">
        <v>14</v>
      </c>
      <c r="R72" s="2" t="s">
        <v>14</v>
      </c>
      <c r="S72" s="2" t="s">
        <v>14</v>
      </c>
      <c r="T72" s="2" t="s">
        <v>14</v>
      </c>
      <c r="U72" s="2" t="s">
        <v>14</v>
      </c>
      <c r="V72" s="2" t="s">
        <v>14</v>
      </c>
      <c r="W72" s="2" t="s">
        <v>14</v>
      </c>
      <c r="X72" s="2" t="s">
        <v>14</v>
      </c>
      <c r="Y72" s="2" t="s">
        <v>14</v>
      </c>
      <c r="Z72" s="2" t="s">
        <v>14</v>
      </c>
      <c r="AA72" s="2" t="s">
        <v>14</v>
      </c>
      <c r="AB72" s="2" t="s">
        <v>14</v>
      </c>
      <c r="AC72" s="2" t="s">
        <v>14</v>
      </c>
      <c r="AD72" s="2" t="s">
        <v>14</v>
      </c>
      <c r="AE72" s="2" t="s">
        <v>14</v>
      </c>
    </row>
    <row r="73" spans="1:31" x14ac:dyDescent="0.2">
      <c r="A73" s="3">
        <v>69</v>
      </c>
      <c r="B73" s="2" t="s">
        <v>14</v>
      </c>
      <c r="C73" s="2" t="s">
        <v>14</v>
      </c>
      <c r="D73" s="2" t="s">
        <v>14</v>
      </c>
      <c r="E73" s="2" t="s">
        <v>14</v>
      </c>
      <c r="F73" s="2" t="s">
        <v>14</v>
      </c>
      <c r="G73" s="2" t="s">
        <v>14</v>
      </c>
      <c r="H73" s="2" t="s">
        <v>14</v>
      </c>
      <c r="I73" s="2" t="s">
        <v>14</v>
      </c>
      <c r="J73" s="2" t="s">
        <v>14</v>
      </c>
      <c r="K73" s="2" t="s">
        <v>14</v>
      </c>
      <c r="L73" s="2" t="s">
        <v>14</v>
      </c>
      <c r="M73" s="2" t="s">
        <v>14</v>
      </c>
      <c r="N73" s="2" t="s">
        <v>14</v>
      </c>
      <c r="O73" s="2" t="s">
        <v>14</v>
      </c>
      <c r="P73" s="2" t="s">
        <v>14</v>
      </c>
      <c r="Q73" s="2" t="s">
        <v>14</v>
      </c>
      <c r="R73" s="2" t="s">
        <v>14</v>
      </c>
      <c r="S73" s="2" t="s">
        <v>14</v>
      </c>
      <c r="T73" s="2" t="s">
        <v>14</v>
      </c>
      <c r="U73" s="2" t="s">
        <v>14</v>
      </c>
      <c r="V73" s="2" t="s">
        <v>14</v>
      </c>
      <c r="W73" s="2" t="s">
        <v>14</v>
      </c>
      <c r="X73" s="2" t="s">
        <v>14</v>
      </c>
      <c r="Y73" s="2" t="s">
        <v>14</v>
      </c>
      <c r="Z73" s="2" t="s">
        <v>14</v>
      </c>
      <c r="AA73" s="2" t="s">
        <v>14</v>
      </c>
      <c r="AB73" s="2" t="s">
        <v>14</v>
      </c>
      <c r="AC73" s="2" t="s">
        <v>14</v>
      </c>
      <c r="AD73" s="2" t="s">
        <v>14</v>
      </c>
      <c r="AE73" s="2" t="s">
        <v>14</v>
      </c>
    </row>
    <row r="74" spans="1:31" x14ac:dyDescent="0.2">
      <c r="A74" s="3">
        <v>70</v>
      </c>
      <c r="B74" s="2" t="s">
        <v>14</v>
      </c>
      <c r="C74" s="2" t="s">
        <v>14</v>
      </c>
      <c r="D74" s="2" t="s">
        <v>14</v>
      </c>
      <c r="E74" s="2" t="s">
        <v>14</v>
      </c>
      <c r="F74" s="2" t="s">
        <v>14</v>
      </c>
      <c r="G74" s="2" t="s">
        <v>14</v>
      </c>
      <c r="H74" s="2" t="s">
        <v>14</v>
      </c>
      <c r="I74" s="2" t="s">
        <v>14</v>
      </c>
      <c r="J74" s="2" t="s">
        <v>14</v>
      </c>
      <c r="K74" s="2" t="s">
        <v>14</v>
      </c>
      <c r="L74" s="2" t="s">
        <v>15</v>
      </c>
      <c r="M74" s="2" t="s">
        <v>14</v>
      </c>
      <c r="N74" s="2" t="s">
        <v>14</v>
      </c>
      <c r="O74" s="2" t="s">
        <v>14</v>
      </c>
      <c r="P74" s="2" t="s">
        <v>14</v>
      </c>
      <c r="Q74" s="2" t="s">
        <v>14</v>
      </c>
      <c r="R74" s="2" t="s">
        <v>14</v>
      </c>
      <c r="S74" s="2" t="s">
        <v>14</v>
      </c>
      <c r="T74" s="2" t="s">
        <v>14</v>
      </c>
      <c r="U74" s="2" t="s">
        <v>14</v>
      </c>
      <c r="V74" s="2" t="s">
        <v>14</v>
      </c>
      <c r="W74" s="2" t="s">
        <v>14</v>
      </c>
      <c r="X74" s="2" t="s">
        <v>15</v>
      </c>
      <c r="Y74" s="2" t="s">
        <v>14</v>
      </c>
      <c r="Z74" s="2" t="s">
        <v>14</v>
      </c>
      <c r="AA74" s="2" t="s">
        <v>14</v>
      </c>
      <c r="AB74" s="2" t="s">
        <v>14</v>
      </c>
      <c r="AC74" s="2" t="s">
        <v>14</v>
      </c>
      <c r="AD74" s="2" t="s">
        <v>14</v>
      </c>
      <c r="AE74" s="2" t="s">
        <v>14</v>
      </c>
    </row>
    <row r="75" spans="1:31" x14ac:dyDescent="0.2">
      <c r="A75" s="3">
        <v>71</v>
      </c>
      <c r="B75" s="2" t="s">
        <v>14</v>
      </c>
      <c r="C75" s="2" t="s">
        <v>14</v>
      </c>
      <c r="D75" s="2" t="s">
        <v>14</v>
      </c>
      <c r="E75" s="2" t="s">
        <v>14</v>
      </c>
      <c r="F75" s="2" t="s">
        <v>14</v>
      </c>
      <c r="G75" s="2" t="s">
        <v>14</v>
      </c>
      <c r="H75" s="2" t="s">
        <v>14</v>
      </c>
      <c r="I75" s="2" t="s">
        <v>14</v>
      </c>
      <c r="J75" s="2" t="s">
        <v>14</v>
      </c>
      <c r="K75" s="2" t="s">
        <v>14</v>
      </c>
      <c r="L75" s="2" t="s">
        <v>14</v>
      </c>
      <c r="M75" s="2" t="s">
        <v>14</v>
      </c>
      <c r="N75" s="2" t="s">
        <v>14</v>
      </c>
      <c r="O75" s="2" t="s">
        <v>14</v>
      </c>
      <c r="P75" s="2" t="s">
        <v>14</v>
      </c>
      <c r="Q75" s="2" t="s">
        <v>14</v>
      </c>
      <c r="R75" s="2" t="s">
        <v>14</v>
      </c>
      <c r="S75" s="2" t="s">
        <v>14</v>
      </c>
      <c r="T75" s="2" t="s">
        <v>14</v>
      </c>
      <c r="U75" s="2" t="s">
        <v>14</v>
      </c>
      <c r="V75" s="2" t="s">
        <v>14</v>
      </c>
      <c r="W75" s="2" t="s">
        <v>14</v>
      </c>
      <c r="X75" s="2" t="s">
        <v>14</v>
      </c>
      <c r="Y75" s="2" t="s">
        <v>14</v>
      </c>
      <c r="Z75" s="2" t="s">
        <v>14</v>
      </c>
      <c r="AA75" s="2" t="s">
        <v>14</v>
      </c>
      <c r="AB75" s="2" t="s">
        <v>14</v>
      </c>
      <c r="AC75" s="2" t="s">
        <v>14</v>
      </c>
      <c r="AD75" s="2" t="s">
        <v>14</v>
      </c>
      <c r="AE75" s="2" t="s">
        <v>14</v>
      </c>
    </row>
    <row r="76" spans="1:31" x14ac:dyDescent="0.2">
      <c r="A76" s="3">
        <v>72</v>
      </c>
      <c r="B76" s="2" t="s">
        <v>14</v>
      </c>
      <c r="C76" s="2" t="s">
        <v>14</v>
      </c>
      <c r="D76" s="2" t="s">
        <v>14</v>
      </c>
      <c r="E76" s="2" t="s">
        <v>14</v>
      </c>
      <c r="F76" s="2" t="s">
        <v>14</v>
      </c>
      <c r="G76" s="2" t="s">
        <v>14</v>
      </c>
      <c r="H76" s="2" t="s">
        <v>14</v>
      </c>
      <c r="I76" s="2" t="s">
        <v>14</v>
      </c>
      <c r="J76" s="2" t="s">
        <v>14</v>
      </c>
      <c r="K76" s="2" t="s">
        <v>14</v>
      </c>
      <c r="L76" s="2" t="s">
        <v>14</v>
      </c>
      <c r="M76" s="2" t="s">
        <v>14</v>
      </c>
      <c r="N76" s="2" t="s">
        <v>14</v>
      </c>
      <c r="O76" s="2" t="s">
        <v>14</v>
      </c>
      <c r="P76" s="2" t="s">
        <v>14</v>
      </c>
      <c r="Q76" s="2" t="s">
        <v>14</v>
      </c>
      <c r="R76" s="2" t="s">
        <v>14</v>
      </c>
      <c r="S76" s="2" t="s">
        <v>14</v>
      </c>
      <c r="T76" s="2" t="s">
        <v>14</v>
      </c>
      <c r="U76" s="2" t="s">
        <v>14</v>
      </c>
      <c r="V76" s="2" t="s">
        <v>14</v>
      </c>
      <c r="W76" s="2" t="s">
        <v>14</v>
      </c>
      <c r="X76" s="2" t="s">
        <v>14</v>
      </c>
      <c r="Y76" s="2" t="s">
        <v>14</v>
      </c>
      <c r="Z76" s="2" t="s">
        <v>14</v>
      </c>
      <c r="AA76" s="2" t="s">
        <v>14</v>
      </c>
      <c r="AB76" s="2" t="s">
        <v>14</v>
      </c>
      <c r="AC76" s="2" t="s">
        <v>14</v>
      </c>
      <c r="AD76" s="2" t="s">
        <v>14</v>
      </c>
      <c r="AE76" s="2" t="s">
        <v>14</v>
      </c>
    </row>
    <row r="77" spans="1:31" x14ac:dyDescent="0.2">
      <c r="A77" s="3">
        <v>73</v>
      </c>
      <c r="B77" s="2" t="s">
        <v>14</v>
      </c>
      <c r="C77" s="2" t="s">
        <v>14</v>
      </c>
      <c r="D77" s="2" t="s">
        <v>14</v>
      </c>
      <c r="E77" s="2" t="s">
        <v>14</v>
      </c>
      <c r="F77" s="2" t="s">
        <v>14</v>
      </c>
      <c r="G77" s="2" t="s">
        <v>14</v>
      </c>
      <c r="H77" s="2" t="s">
        <v>14</v>
      </c>
      <c r="I77" s="2" t="s">
        <v>14</v>
      </c>
      <c r="J77" s="2" t="s">
        <v>14</v>
      </c>
      <c r="K77" s="2" t="s">
        <v>14</v>
      </c>
      <c r="L77" s="2" t="s">
        <v>14</v>
      </c>
      <c r="M77" s="2" t="s">
        <v>14</v>
      </c>
      <c r="N77" s="2" t="s">
        <v>14</v>
      </c>
      <c r="O77" s="2" t="s">
        <v>14</v>
      </c>
      <c r="P77" s="2" t="s">
        <v>14</v>
      </c>
      <c r="Q77" s="2" t="s">
        <v>14</v>
      </c>
      <c r="R77" s="2" t="s">
        <v>14</v>
      </c>
      <c r="S77" s="2" t="s">
        <v>14</v>
      </c>
      <c r="T77" s="2" t="s">
        <v>14</v>
      </c>
      <c r="U77" s="2" t="s">
        <v>14</v>
      </c>
      <c r="V77" s="2" t="s">
        <v>14</v>
      </c>
      <c r="W77" s="2" t="s">
        <v>14</v>
      </c>
      <c r="X77" s="2" t="s">
        <v>14</v>
      </c>
      <c r="Y77" s="2" t="s">
        <v>14</v>
      </c>
      <c r="Z77" s="2" t="s">
        <v>14</v>
      </c>
      <c r="AA77" s="2" t="s">
        <v>14</v>
      </c>
      <c r="AB77" s="2" t="s">
        <v>14</v>
      </c>
      <c r="AC77" s="2" t="s">
        <v>14</v>
      </c>
      <c r="AD77" s="2" t="s">
        <v>14</v>
      </c>
      <c r="AE77" s="2" t="s">
        <v>14</v>
      </c>
    </row>
    <row r="78" spans="1:31" x14ac:dyDescent="0.2">
      <c r="A78" s="3">
        <v>74</v>
      </c>
      <c r="B78" s="2" t="s">
        <v>14</v>
      </c>
      <c r="C78" s="2" t="s">
        <v>14</v>
      </c>
      <c r="D78" s="2" t="s">
        <v>14</v>
      </c>
      <c r="E78" s="2" t="s">
        <v>14</v>
      </c>
      <c r="F78" s="2" t="s">
        <v>14</v>
      </c>
      <c r="G78" s="2" t="s">
        <v>14</v>
      </c>
      <c r="H78" s="2" t="s">
        <v>14</v>
      </c>
      <c r="I78" s="2" t="s">
        <v>14</v>
      </c>
      <c r="J78" s="2" t="s">
        <v>14</v>
      </c>
      <c r="K78" s="2" t="s">
        <v>14</v>
      </c>
      <c r="L78" s="2" t="s">
        <v>14</v>
      </c>
      <c r="M78" s="2" t="s">
        <v>14</v>
      </c>
      <c r="N78" s="2" t="s">
        <v>14</v>
      </c>
      <c r="O78" s="2" t="s">
        <v>14</v>
      </c>
      <c r="P78" s="2" t="s">
        <v>14</v>
      </c>
      <c r="Q78" s="2" t="s">
        <v>14</v>
      </c>
      <c r="R78" s="2" t="s">
        <v>14</v>
      </c>
      <c r="S78" s="2" t="s">
        <v>14</v>
      </c>
      <c r="T78" s="2" t="s">
        <v>14</v>
      </c>
      <c r="U78" s="2" t="s">
        <v>14</v>
      </c>
      <c r="V78" s="2" t="s">
        <v>14</v>
      </c>
      <c r="W78" s="2" t="s">
        <v>14</v>
      </c>
      <c r="X78" s="2" t="s">
        <v>14</v>
      </c>
      <c r="Y78" s="2" t="s">
        <v>14</v>
      </c>
      <c r="Z78" s="2" t="s">
        <v>14</v>
      </c>
      <c r="AA78" s="2" t="s">
        <v>14</v>
      </c>
      <c r="AB78" s="2" t="s">
        <v>14</v>
      </c>
      <c r="AC78" s="2" t="s">
        <v>14</v>
      </c>
      <c r="AD78" s="2" t="s">
        <v>14</v>
      </c>
      <c r="AE78" s="2" t="s">
        <v>14</v>
      </c>
    </row>
    <row r="79" spans="1:31" x14ac:dyDescent="0.2">
      <c r="A79" s="3">
        <v>75</v>
      </c>
      <c r="B79" s="2" t="s">
        <v>14</v>
      </c>
      <c r="C79" s="2" t="s">
        <v>14</v>
      </c>
      <c r="D79" s="2" t="s">
        <v>15</v>
      </c>
      <c r="E79" s="2" t="s">
        <v>14</v>
      </c>
      <c r="F79" s="2" t="s">
        <v>14</v>
      </c>
      <c r="G79" s="2" t="s">
        <v>14</v>
      </c>
      <c r="H79" s="2" t="s">
        <v>15</v>
      </c>
      <c r="I79" s="2" t="s">
        <v>14</v>
      </c>
      <c r="J79" s="2" t="s">
        <v>14</v>
      </c>
      <c r="K79" s="2" t="s">
        <v>14</v>
      </c>
      <c r="L79" s="2" t="s">
        <v>14</v>
      </c>
      <c r="M79" s="2" t="s">
        <v>14</v>
      </c>
      <c r="N79" s="2" t="s">
        <v>14</v>
      </c>
      <c r="O79" s="2" t="s">
        <v>14</v>
      </c>
      <c r="P79" s="2" t="s">
        <v>14</v>
      </c>
      <c r="Q79" s="2" t="s">
        <v>14</v>
      </c>
      <c r="R79" s="2" t="s">
        <v>14</v>
      </c>
      <c r="S79" s="2" t="s">
        <v>14</v>
      </c>
      <c r="T79" s="2" t="s">
        <v>14</v>
      </c>
      <c r="U79" s="2" t="s">
        <v>14</v>
      </c>
      <c r="V79" s="2" t="s">
        <v>14</v>
      </c>
      <c r="W79" s="2" t="s">
        <v>14</v>
      </c>
      <c r="X79" s="2" t="s">
        <v>14</v>
      </c>
      <c r="Y79" s="2" t="s">
        <v>14</v>
      </c>
      <c r="Z79" s="2" t="s">
        <v>15</v>
      </c>
      <c r="AA79" s="2" t="s">
        <v>14</v>
      </c>
      <c r="AB79" s="2" t="s">
        <v>14</v>
      </c>
      <c r="AC79" s="2" t="s">
        <v>14</v>
      </c>
      <c r="AD79" s="2" t="s">
        <v>14</v>
      </c>
      <c r="AE79" s="2" t="s">
        <v>14</v>
      </c>
    </row>
    <row r="80" spans="1:31" x14ac:dyDescent="0.2">
      <c r="A80" s="3">
        <v>76</v>
      </c>
      <c r="B80" s="2" t="s">
        <v>14</v>
      </c>
      <c r="C80" s="2" t="s">
        <v>14</v>
      </c>
      <c r="D80" s="2" t="s">
        <v>14</v>
      </c>
      <c r="E80" s="2" t="s">
        <v>14</v>
      </c>
      <c r="F80" s="2" t="s">
        <v>14</v>
      </c>
      <c r="G80" s="2" t="s">
        <v>14</v>
      </c>
      <c r="H80" s="2" t="s">
        <v>14</v>
      </c>
      <c r="I80" s="2" t="s">
        <v>14</v>
      </c>
      <c r="J80" s="2" t="s">
        <v>14</v>
      </c>
      <c r="K80" s="2" t="s">
        <v>14</v>
      </c>
      <c r="L80" s="2" t="s">
        <v>14</v>
      </c>
      <c r="M80" s="2" t="s">
        <v>14</v>
      </c>
      <c r="N80" s="2" t="s">
        <v>14</v>
      </c>
      <c r="O80" s="2" t="s">
        <v>14</v>
      </c>
      <c r="P80" s="2" t="s">
        <v>14</v>
      </c>
      <c r="Q80" s="2" t="s">
        <v>14</v>
      </c>
      <c r="R80" s="2" t="s">
        <v>14</v>
      </c>
      <c r="S80" s="2" t="s">
        <v>14</v>
      </c>
      <c r="T80" s="2" t="s">
        <v>14</v>
      </c>
      <c r="U80" s="2" t="s">
        <v>14</v>
      </c>
      <c r="V80" s="2" t="s">
        <v>14</v>
      </c>
      <c r="W80" s="2" t="s">
        <v>14</v>
      </c>
      <c r="X80" s="2" t="s">
        <v>14</v>
      </c>
      <c r="Y80" s="2" t="s">
        <v>14</v>
      </c>
      <c r="Z80" s="2" t="s">
        <v>14</v>
      </c>
      <c r="AA80" s="2" t="s">
        <v>14</v>
      </c>
      <c r="AB80" s="2" t="s">
        <v>14</v>
      </c>
      <c r="AC80" s="2" t="s">
        <v>14</v>
      </c>
      <c r="AD80" s="2" t="s">
        <v>14</v>
      </c>
      <c r="AE80" s="2" t="s">
        <v>14</v>
      </c>
    </row>
    <row r="81" spans="1:31" x14ac:dyDescent="0.2">
      <c r="A81" s="3">
        <v>77</v>
      </c>
      <c r="B81" s="2" t="s">
        <v>14</v>
      </c>
      <c r="C81" s="2" t="s">
        <v>14</v>
      </c>
      <c r="D81" s="2" t="s">
        <v>14</v>
      </c>
      <c r="E81" s="2" t="s">
        <v>14</v>
      </c>
      <c r="F81" s="2" t="s">
        <v>14</v>
      </c>
      <c r="G81" s="2" t="s">
        <v>14</v>
      </c>
      <c r="H81" s="2" t="s">
        <v>14</v>
      </c>
      <c r="I81" s="2" t="s">
        <v>14</v>
      </c>
      <c r="J81" s="2" t="s">
        <v>14</v>
      </c>
      <c r="K81" s="2" t="s">
        <v>14</v>
      </c>
      <c r="L81" s="2" t="s">
        <v>14</v>
      </c>
      <c r="M81" s="2" t="s">
        <v>14</v>
      </c>
      <c r="N81" s="2" t="s">
        <v>14</v>
      </c>
      <c r="O81" s="2" t="s">
        <v>14</v>
      </c>
      <c r="P81" s="2" t="s">
        <v>14</v>
      </c>
      <c r="Q81" s="2" t="s">
        <v>14</v>
      </c>
      <c r="R81" s="2" t="s">
        <v>14</v>
      </c>
      <c r="S81" s="2" t="s">
        <v>15</v>
      </c>
      <c r="T81" s="2" t="s">
        <v>14</v>
      </c>
      <c r="U81" s="2" t="s">
        <v>14</v>
      </c>
      <c r="V81" s="2" t="s">
        <v>14</v>
      </c>
      <c r="W81" s="2" t="s">
        <v>14</v>
      </c>
      <c r="X81" s="2" t="s">
        <v>14</v>
      </c>
      <c r="Y81" s="2" t="s">
        <v>14</v>
      </c>
      <c r="Z81" s="2" t="s">
        <v>14</v>
      </c>
      <c r="AA81" s="2" t="s">
        <v>14</v>
      </c>
      <c r="AB81" s="2" t="s">
        <v>14</v>
      </c>
      <c r="AC81" s="2" t="s">
        <v>14</v>
      </c>
      <c r="AD81" s="2" t="s">
        <v>14</v>
      </c>
      <c r="AE81" s="2" t="s">
        <v>14</v>
      </c>
    </row>
    <row r="82" spans="1:31" x14ac:dyDescent="0.2">
      <c r="A82" s="3">
        <v>78</v>
      </c>
      <c r="B82" s="2" t="s">
        <v>14</v>
      </c>
      <c r="C82" s="2" t="s">
        <v>14</v>
      </c>
      <c r="D82" s="2" t="s">
        <v>14</v>
      </c>
      <c r="E82" s="2" t="s">
        <v>14</v>
      </c>
      <c r="F82" s="2" t="s">
        <v>14</v>
      </c>
      <c r="G82" s="2" t="s">
        <v>14</v>
      </c>
      <c r="H82" s="2" t="s">
        <v>14</v>
      </c>
      <c r="I82" s="2" t="s">
        <v>14</v>
      </c>
      <c r="J82" s="2" t="s">
        <v>14</v>
      </c>
      <c r="K82" s="2" t="s">
        <v>14</v>
      </c>
      <c r="L82" s="2" t="s">
        <v>14</v>
      </c>
      <c r="M82" s="2" t="s">
        <v>14</v>
      </c>
      <c r="N82" s="2" t="s">
        <v>14</v>
      </c>
      <c r="O82" s="2" t="s">
        <v>14</v>
      </c>
      <c r="P82" s="2" t="s">
        <v>14</v>
      </c>
      <c r="Q82" s="2" t="s">
        <v>14</v>
      </c>
      <c r="R82" s="2" t="s">
        <v>14</v>
      </c>
      <c r="S82" s="2" t="s">
        <v>14</v>
      </c>
      <c r="T82" s="2" t="s">
        <v>14</v>
      </c>
      <c r="U82" s="2" t="s">
        <v>14</v>
      </c>
      <c r="V82" s="2" t="s">
        <v>14</v>
      </c>
      <c r="W82" s="2" t="s">
        <v>14</v>
      </c>
      <c r="X82" s="2" t="s">
        <v>14</v>
      </c>
      <c r="Y82" s="2" t="s">
        <v>14</v>
      </c>
      <c r="Z82" s="2" t="s">
        <v>14</v>
      </c>
      <c r="AA82" s="2" t="s">
        <v>14</v>
      </c>
      <c r="AB82" s="2" t="s">
        <v>14</v>
      </c>
      <c r="AC82" s="2" t="s">
        <v>14</v>
      </c>
      <c r="AD82" s="2" t="s">
        <v>14</v>
      </c>
      <c r="AE82" s="2" t="s">
        <v>14</v>
      </c>
    </row>
    <row r="83" spans="1:31" x14ac:dyDescent="0.2">
      <c r="A83" s="3">
        <v>79</v>
      </c>
      <c r="B83" s="2" t="s">
        <v>14</v>
      </c>
      <c r="C83" s="2" t="s">
        <v>14</v>
      </c>
      <c r="D83" s="2" t="s">
        <v>14</v>
      </c>
      <c r="E83" s="2" t="s">
        <v>14</v>
      </c>
      <c r="F83" s="2" t="s">
        <v>14</v>
      </c>
      <c r="G83" s="2" t="s">
        <v>14</v>
      </c>
      <c r="H83" s="2" t="s">
        <v>14</v>
      </c>
      <c r="I83" s="2" t="s">
        <v>14</v>
      </c>
      <c r="J83" s="2" t="s">
        <v>14</v>
      </c>
      <c r="K83" s="2" t="s">
        <v>14</v>
      </c>
      <c r="L83" s="2" t="s">
        <v>14</v>
      </c>
      <c r="M83" s="2" t="s">
        <v>14</v>
      </c>
      <c r="N83" s="2" t="s">
        <v>14</v>
      </c>
      <c r="O83" s="2" t="s">
        <v>14</v>
      </c>
      <c r="P83" s="2" t="s">
        <v>14</v>
      </c>
      <c r="Q83" s="2" t="s">
        <v>14</v>
      </c>
      <c r="R83" s="2" t="s">
        <v>14</v>
      </c>
      <c r="S83" s="2" t="s">
        <v>14</v>
      </c>
      <c r="T83" s="2" t="s">
        <v>14</v>
      </c>
      <c r="U83" s="2" t="s">
        <v>14</v>
      </c>
      <c r="V83" s="2" t="s">
        <v>14</v>
      </c>
      <c r="W83" s="2" t="s">
        <v>14</v>
      </c>
      <c r="X83" s="2" t="s">
        <v>14</v>
      </c>
      <c r="Y83" s="2" t="s">
        <v>14</v>
      </c>
      <c r="Z83" s="2" t="s">
        <v>14</v>
      </c>
      <c r="AA83" s="2" t="s">
        <v>14</v>
      </c>
      <c r="AB83" s="2" t="s">
        <v>14</v>
      </c>
      <c r="AC83" s="2" t="s">
        <v>14</v>
      </c>
      <c r="AD83" s="2" t="s">
        <v>14</v>
      </c>
      <c r="AE83" s="2" t="s">
        <v>14</v>
      </c>
    </row>
    <row r="84" spans="1:31" x14ac:dyDescent="0.2">
      <c r="A84" s="3">
        <v>80</v>
      </c>
      <c r="B84" s="2" t="s">
        <v>14</v>
      </c>
      <c r="C84" s="2" t="s">
        <v>14</v>
      </c>
      <c r="D84" s="2" t="s">
        <v>14</v>
      </c>
      <c r="E84" s="2" t="s">
        <v>14</v>
      </c>
      <c r="F84" s="2" t="s">
        <v>14</v>
      </c>
      <c r="G84" s="2" t="s">
        <v>14</v>
      </c>
      <c r="H84" s="2" t="s">
        <v>14</v>
      </c>
      <c r="I84" s="2" t="s">
        <v>14</v>
      </c>
      <c r="J84" s="2" t="s">
        <v>14</v>
      </c>
      <c r="K84" s="2" t="s">
        <v>14</v>
      </c>
      <c r="L84" s="2" t="s">
        <v>14</v>
      </c>
      <c r="M84" s="2" t="s">
        <v>14</v>
      </c>
      <c r="N84" s="2" t="s">
        <v>14</v>
      </c>
      <c r="O84" s="2" t="s">
        <v>14</v>
      </c>
      <c r="P84" s="2" t="s">
        <v>14</v>
      </c>
      <c r="Q84" s="2" t="s">
        <v>14</v>
      </c>
      <c r="R84" s="2" t="s">
        <v>14</v>
      </c>
      <c r="S84" s="2" t="s">
        <v>14</v>
      </c>
      <c r="T84" s="2" t="s">
        <v>14</v>
      </c>
      <c r="U84" s="2" t="s">
        <v>14</v>
      </c>
      <c r="V84" s="2" t="s">
        <v>14</v>
      </c>
      <c r="W84" s="2" t="s">
        <v>14</v>
      </c>
      <c r="X84" s="2" t="s">
        <v>14</v>
      </c>
      <c r="Y84" s="2" t="s">
        <v>14</v>
      </c>
      <c r="Z84" s="2" t="s">
        <v>14</v>
      </c>
      <c r="AA84" s="2" t="s">
        <v>14</v>
      </c>
      <c r="AB84" s="2" t="s">
        <v>14</v>
      </c>
      <c r="AC84" s="2" t="s">
        <v>14</v>
      </c>
      <c r="AD84" s="2" t="s">
        <v>14</v>
      </c>
      <c r="AE84" s="2" t="s">
        <v>14</v>
      </c>
    </row>
    <row r="85" spans="1:31" x14ac:dyDescent="0.2">
      <c r="A85" s="3">
        <v>81</v>
      </c>
      <c r="B85" s="2" t="s">
        <v>14</v>
      </c>
      <c r="C85" s="2" t="s">
        <v>14</v>
      </c>
      <c r="D85" s="2" t="s">
        <v>14</v>
      </c>
      <c r="E85" s="2" t="s">
        <v>14</v>
      </c>
      <c r="F85" s="2" t="s">
        <v>14</v>
      </c>
      <c r="G85" s="2" t="s">
        <v>14</v>
      </c>
      <c r="H85" s="2" t="s">
        <v>14</v>
      </c>
      <c r="I85" s="2" t="s">
        <v>14</v>
      </c>
      <c r="J85" s="2" t="s">
        <v>14</v>
      </c>
      <c r="K85" s="2" t="s">
        <v>14</v>
      </c>
      <c r="L85" s="2" t="s">
        <v>14</v>
      </c>
      <c r="M85" s="2" t="s">
        <v>14</v>
      </c>
      <c r="N85" s="2" t="s">
        <v>14</v>
      </c>
      <c r="O85" s="2" t="s">
        <v>15</v>
      </c>
      <c r="P85" s="2" t="s">
        <v>14</v>
      </c>
      <c r="Q85" s="2" t="s">
        <v>14</v>
      </c>
      <c r="R85" s="2" t="s">
        <v>14</v>
      </c>
      <c r="S85" s="2" t="s">
        <v>14</v>
      </c>
      <c r="T85" s="2" t="s">
        <v>14</v>
      </c>
      <c r="U85" s="2" t="s">
        <v>14</v>
      </c>
      <c r="V85" s="2" t="s">
        <v>14</v>
      </c>
      <c r="W85" s="2" t="s">
        <v>14</v>
      </c>
      <c r="X85" s="2" t="s">
        <v>14</v>
      </c>
      <c r="Y85" s="2" t="s">
        <v>14</v>
      </c>
      <c r="Z85" s="2" t="s">
        <v>14</v>
      </c>
      <c r="AA85" s="2" t="s">
        <v>14</v>
      </c>
      <c r="AB85" s="2" t="s">
        <v>14</v>
      </c>
      <c r="AC85" s="2" t="s">
        <v>14</v>
      </c>
      <c r="AD85" s="2" t="s">
        <v>14</v>
      </c>
      <c r="AE85" s="2" t="s">
        <v>14</v>
      </c>
    </row>
    <row r="86" spans="1:31" x14ac:dyDescent="0.2">
      <c r="A86" s="3">
        <v>82</v>
      </c>
      <c r="B86" s="2" t="s">
        <v>14</v>
      </c>
      <c r="C86" s="2" t="s">
        <v>14</v>
      </c>
      <c r="D86" s="2" t="s">
        <v>14</v>
      </c>
      <c r="E86" s="2" t="s">
        <v>14</v>
      </c>
      <c r="F86" s="2" t="s">
        <v>14</v>
      </c>
      <c r="G86" s="2" t="s">
        <v>14</v>
      </c>
      <c r="H86" s="2" t="s">
        <v>14</v>
      </c>
      <c r="I86" s="2" t="s">
        <v>14</v>
      </c>
      <c r="J86" s="2" t="s">
        <v>14</v>
      </c>
      <c r="K86" s="2" t="s">
        <v>14</v>
      </c>
      <c r="L86" s="2" t="s">
        <v>14</v>
      </c>
      <c r="M86" s="2" t="s">
        <v>14</v>
      </c>
      <c r="N86" s="2" t="s">
        <v>14</v>
      </c>
      <c r="O86" s="2" t="s">
        <v>14</v>
      </c>
      <c r="P86" s="2" t="s">
        <v>14</v>
      </c>
      <c r="Q86" s="2" t="s">
        <v>14</v>
      </c>
      <c r="R86" s="2" t="s">
        <v>14</v>
      </c>
      <c r="S86" s="2" t="s">
        <v>14</v>
      </c>
      <c r="T86" s="2" t="s">
        <v>14</v>
      </c>
      <c r="U86" s="2" t="s">
        <v>14</v>
      </c>
      <c r="V86" s="2" t="s">
        <v>14</v>
      </c>
      <c r="W86" s="2" t="s">
        <v>14</v>
      </c>
      <c r="X86" s="2" t="s">
        <v>14</v>
      </c>
      <c r="Y86" s="2" t="s">
        <v>14</v>
      </c>
      <c r="Z86" s="2" t="s">
        <v>14</v>
      </c>
      <c r="AA86" s="2" t="s">
        <v>14</v>
      </c>
      <c r="AB86" s="2" t="s">
        <v>14</v>
      </c>
      <c r="AC86" s="2" t="s">
        <v>14</v>
      </c>
      <c r="AD86" s="2" t="s">
        <v>14</v>
      </c>
      <c r="AE86" s="2" t="s">
        <v>14</v>
      </c>
    </row>
    <row r="87" spans="1:31" x14ac:dyDescent="0.2">
      <c r="A87" s="3">
        <v>83</v>
      </c>
      <c r="B87" s="2" t="s">
        <v>14</v>
      </c>
      <c r="C87" s="2" t="s">
        <v>14</v>
      </c>
      <c r="D87" s="2" t="s">
        <v>14</v>
      </c>
      <c r="E87" s="2" t="s">
        <v>14</v>
      </c>
      <c r="F87" s="2" t="s">
        <v>14</v>
      </c>
      <c r="G87" s="2" t="s">
        <v>14</v>
      </c>
      <c r="H87" s="2" t="s">
        <v>14</v>
      </c>
      <c r="I87" s="2" t="s">
        <v>14</v>
      </c>
      <c r="J87" s="2" t="s">
        <v>14</v>
      </c>
      <c r="K87" s="2" t="s">
        <v>14</v>
      </c>
      <c r="L87" s="2" t="s">
        <v>14</v>
      </c>
      <c r="M87" s="2" t="s">
        <v>14</v>
      </c>
      <c r="N87" s="2" t="s">
        <v>14</v>
      </c>
      <c r="O87" s="2" t="s">
        <v>14</v>
      </c>
      <c r="P87" s="2" t="s">
        <v>14</v>
      </c>
      <c r="Q87" s="2" t="s">
        <v>14</v>
      </c>
      <c r="R87" s="2" t="s">
        <v>14</v>
      </c>
      <c r="S87" s="2" t="s">
        <v>14</v>
      </c>
      <c r="T87" s="2" t="s">
        <v>14</v>
      </c>
      <c r="U87" s="2" t="s">
        <v>14</v>
      </c>
      <c r="V87" s="2" t="s">
        <v>14</v>
      </c>
      <c r="W87" s="2" t="s">
        <v>14</v>
      </c>
      <c r="X87" s="2" t="s">
        <v>14</v>
      </c>
      <c r="Y87" s="2" t="s">
        <v>14</v>
      </c>
      <c r="Z87" s="2" t="s">
        <v>14</v>
      </c>
      <c r="AA87" s="2" t="s">
        <v>14</v>
      </c>
      <c r="AB87" s="2" t="s">
        <v>14</v>
      </c>
      <c r="AC87" s="2" t="s">
        <v>14</v>
      </c>
      <c r="AD87" s="2" t="s">
        <v>14</v>
      </c>
      <c r="AE87" s="2" t="s">
        <v>14</v>
      </c>
    </row>
    <row r="88" spans="1:31" x14ac:dyDescent="0.2">
      <c r="A88" s="3">
        <v>84</v>
      </c>
      <c r="B88" s="2" t="s">
        <v>14</v>
      </c>
      <c r="C88" s="2" t="s">
        <v>14</v>
      </c>
      <c r="D88" s="2" t="s">
        <v>14</v>
      </c>
      <c r="E88" s="2" t="s">
        <v>14</v>
      </c>
      <c r="F88" s="2" t="s">
        <v>14</v>
      </c>
      <c r="G88" s="2" t="s">
        <v>14</v>
      </c>
      <c r="H88" s="2" t="s">
        <v>14</v>
      </c>
      <c r="I88" s="2" t="s">
        <v>14</v>
      </c>
      <c r="J88" s="2" t="s">
        <v>14</v>
      </c>
      <c r="K88" s="2" t="s">
        <v>14</v>
      </c>
      <c r="L88" s="2" t="s">
        <v>14</v>
      </c>
      <c r="M88" s="2" t="s">
        <v>14</v>
      </c>
      <c r="N88" s="2" t="s">
        <v>14</v>
      </c>
      <c r="O88" s="2" t="s">
        <v>14</v>
      </c>
      <c r="P88" s="2" t="s">
        <v>14</v>
      </c>
      <c r="Q88" s="2" t="s">
        <v>14</v>
      </c>
      <c r="R88" s="2" t="s">
        <v>14</v>
      </c>
      <c r="S88" s="2" t="s">
        <v>14</v>
      </c>
      <c r="T88" s="2" t="s">
        <v>14</v>
      </c>
      <c r="U88" s="2" t="s">
        <v>14</v>
      </c>
      <c r="V88" s="2" t="s">
        <v>14</v>
      </c>
      <c r="W88" s="2" t="s">
        <v>14</v>
      </c>
      <c r="X88" s="2" t="s">
        <v>14</v>
      </c>
      <c r="Y88" s="2" t="s">
        <v>14</v>
      </c>
      <c r="Z88" s="2" t="s">
        <v>14</v>
      </c>
      <c r="AA88" s="2" t="s">
        <v>14</v>
      </c>
      <c r="AB88" s="2" t="s">
        <v>14</v>
      </c>
      <c r="AC88" s="2" t="s">
        <v>14</v>
      </c>
      <c r="AD88" s="2" t="s">
        <v>14</v>
      </c>
      <c r="AE88" s="2" t="s">
        <v>14</v>
      </c>
    </row>
    <row r="89" spans="1:31" x14ac:dyDescent="0.2">
      <c r="A89" s="3">
        <v>85</v>
      </c>
      <c r="B89" s="2" t="s">
        <v>14</v>
      </c>
      <c r="C89" s="2" t="s">
        <v>14</v>
      </c>
      <c r="D89" s="2" t="s">
        <v>14</v>
      </c>
      <c r="E89" s="2" t="s">
        <v>14</v>
      </c>
      <c r="F89" s="2" t="s">
        <v>14</v>
      </c>
      <c r="G89" s="2" t="s">
        <v>14</v>
      </c>
      <c r="H89" s="2" t="s">
        <v>14</v>
      </c>
      <c r="I89" s="2" t="s">
        <v>14</v>
      </c>
      <c r="J89" s="2" t="s">
        <v>14</v>
      </c>
      <c r="K89" s="2" t="s">
        <v>14</v>
      </c>
      <c r="L89" s="2" t="s">
        <v>14</v>
      </c>
      <c r="M89" s="2" t="s">
        <v>14</v>
      </c>
      <c r="N89" s="2" t="s">
        <v>15</v>
      </c>
      <c r="O89" s="2" t="s">
        <v>14</v>
      </c>
      <c r="P89" s="2" t="s">
        <v>14</v>
      </c>
      <c r="Q89" s="2" t="s">
        <v>14</v>
      </c>
      <c r="R89" s="2" t="s">
        <v>14</v>
      </c>
      <c r="S89" s="2" t="s">
        <v>14</v>
      </c>
      <c r="T89" s="2" t="s">
        <v>14</v>
      </c>
      <c r="U89" s="2" t="s">
        <v>14</v>
      </c>
      <c r="V89" s="2" t="s">
        <v>14</v>
      </c>
      <c r="W89" s="2" t="s">
        <v>14</v>
      </c>
      <c r="X89" s="2" t="s">
        <v>14</v>
      </c>
      <c r="Y89" s="2" t="s">
        <v>14</v>
      </c>
      <c r="Z89" s="2" t="s">
        <v>14</v>
      </c>
      <c r="AA89" s="2" t="s">
        <v>14</v>
      </c>
      <c r="AB89" s="2" t="s">
        <v>14</v>
      </c>
      <c r="AC89" s="2" t="s">
        <v>14</v>
      </c>
      <c r="AD89" s="2" t="s">
        <v>14</v>
      </c>
      <c r="AE89" s="2" t="s">
        <v>14</v>
      </c>
    </row>
    <row r="90" spans="1:31" x14ac:dyDescent="0.2">
      <c r="A90" s="3">
        <v>86</v>
      </c>
      <c r="B90" s="2" t="s">
        <v>14</v>
      </c>
      <c r="C90" s="2" t="s">
        <v>14</v>
      </c>
      <c r="D90" s="2" t="s">
        <v>14</v>
      </c>
      <c r="E90" s="2" t="s">
        <v>14</v>
      </c>
      <c r="F90" s="2" t="s">
        <v>14</v>
      </c>
      <c r="G90" s="2" t="s">
        <v>14</v>
      </c>
      <c r="H90" s="2" t="s">
        <v>14</v>
      </c>
      <c r="I90" s="2" t="s">
        <v>14</v>
      </c>
      <c r="J90" s="2" t="s">
        <v>14</v>
      </c>
      <c r="K90" s="2" t="s">
        <v>14</v>
      </c>
      <c r="L90" s="2" t="s">
        <v>14</v>
      </c>
      <c r="M90" s="2" t="s">
        <v>14</v>
      </c>
      <c r="N90" s="2" t="s">
        <v>14</v>
      </c>
      <c r="O90" s="2" t="s">
        <v>14</v>
      </c>
      <c r="P90" s="2" t="s">
        <v>14</v>
      </c>
      <c r="Q90" s="2" t="s">
        <v>14</v>
      </c>
      <c r="R90" s="2" t="s">
        <v>14</v>
      </c>
      <c r="S90" s="2" t="s">
        <v>14</v>
      </c>
      <c r="T90" s="2" t="s">
        <v>14</v>
      </c>
      <c r="U90" s="2" t="s">
        <v>14</v>
      </c>
      <c r="V90" s="2" t="s">
        <v>14</v>
      </c>
      <c r="W90" s="2" t="s">
        <v>15</v>
      </c>
      <c r="X90" s="2" t="s">
        <v>14</v>
      </c>
      <c r="Y90" s="2" t="s">
        <v>14</v>
      </c>
      <c r="Z90" s="2" t="s">
        <v>14</v>
      </c>
      <c r="AA90" s="2" t="s">
        <v>14</v>
      </c>
      <c r="AB90" s="2" t="s">
        <v>14</v>
      </c>
      <c r="AC90" s="2" t="s">
        <v>14</v>
      </c>
      <c r="AD90" s="2" t="s">
        <v>14</v>
      </c>
      <c r="AE90" s="2" t="s">
        <v>14</v>
      </c>
    </row>
    <row r="91" spans="1:31" x14ac:dyDescent="0.2">
      <c r="A91" s="3">
        <v>87</v>
      </c>
      <c r="B91" s="2" t="s">
        <v>14</v>
      </c>
      <c r="C91" s="2" t="s">
        <v>14</v>
      </c>
      <c r="D91" s="2" t="s">
        <v>14</v>
      </c>
      <c r="E91" s="2" t="s">
        <v>14</v>
      </c>
      <c r="F91" s="2" t="s">
        <v>14</v>
      </c>
      <c r="G91" s="2" t="s">
        <v>14</v>
      </c>
      <c r="H91" s="2" t="s">
        <v>14</v>
      </c>
      <c r="I91" s="2" t="s">
        <v>14</v>
      </c>
      <c r="J91" s="2" t="s">
        <v>14</v>
      </c>
      <c r="K91" s="2" t="s">
        <v>14</v>
      </c>
      <c r="L91" s="2" t="s">
        <v>14</v>
      </c>
      <c r="M91" s="2" t="s">
        <v>15</v>
      </c>
      <c r="N91" s="2" t="s">
        <v>14</v>
      </c>
      <c r="O91" s="2" t="s">
        <v>14</v>
      </c>
      <c r="P91" s="2" t="s">
        <v>14</v>
      </c>
      <c r="Q91" s="2" t="s">
        <v>14</v>
      </c>
      <c r="R91" s="2" t="s">
        <v>14</v>
      </c>
      <c r="S91" s="2" t="s">
        <v>14</v>
      </c>
      <c r="T91" s="2" t="s">
        <v>14</v>
      </c>
      <c r="U91" s="2" t="s">
        <v>14</v>
      </c>
      <c r="V91" s="2" t="s">
        <v>14</v>
      </c>
      <c r="W91" s="2" t="s">
        <v>14</v>
      </c>
      <c r="X91" s="2" t="s">
        <v>14</v>
      </c>
      <c r="Y91" s="2" t="s">
        <v>14</v>
      </c>
      <c r="Z91" s="2" t="s">
        <v>14</v>
      </c>
      <c r="AA91" s="2" t="s">
        <v>14</v>
      </c>
      <c r="AB91" s="2" t="s">
        <v>14</v>
      </c>
      <c r="AC91" s="2" t="s">
        <v>14</v>
      </c>
      <c r="AD91" s="2" t="s">
        <v>14</v>
      </c>
      <c r="AE91" s="2" t="s">
        <v>14</v>
      </c>
    </row>
    <row r="92" spans="1:31" x14ac:dyDescent="0.2">
      <c r="A92" s="3">
        <v>88</v>
      </c>
      <c r="B92" s="2" t="s">
        <v>14</v>
      </c>
      <c r="C92" s="2" t="s">
        <v>14</v>
      </c>
      <c r="D92" s="2" t="s">
        <v>14</v>
      </c>
      <c r="E92" s="2" t="s">
        <v>14</v>
      </c>
      <c r="F92" s="2" t="s">
        <v>14</v>
      </c>
      <c r="G92" s="2" t="s">
        <v>14</v>
      </c>
      <c r="H92" s="2" t="s">
        <v>14</v>
      </c>
      <c r="I92" s="2" t="s">
        <v>14</v>
      </c>
      <c r="J92" s="2" t="s">
        <v>14</v>
      </c>
      <c r="K92" s="2" t="s">
        <v>14</v>
      </c>
      <c r="L92" s="2" t="s">
        <v>14</v>
      </c>
      <c r="M92" s="2" t="s">
        <v>14</v>
      </c>
      <c r="N92" s="2" t="s">
        <v>14</v>
      </c>
      <c r="O92" s="2" t="s">
        <v>14</v>
      </c>
      <c r="P92" s="2" t="s">
        <v>14</v>
      </c>
      <c r="Q92" s="2" t="s">
        <v>14</v>
      </c>
      <c r="R92" s="2" t="s">
        <v>14</v>
      </c>
      <c r="S92" s="2" t="s">
        <v>14</v>
      </c>
      <c r="T92" s="2" t="s">
        <v>14</v>
      </c>
      <c r="U92" s="2" t="s">
        <v>14</v>
      </c>
      <c r="V92" s="2" t="s">
        <v>14</v>
      </c>
      <c r="W92" s="2" t="s">
        <v>14</v>
      </c>
      <c r="X92" s="2" t="s">
        <v>14</v>
      </c>
      <c r="Y92" s="2" t="s">
        <v>14</v>
      </c>
      <c r="Z92" s="2" t="s">
        <v>14</v>
      </c>
      <c r="AA92" s="2" t="s">
        <v>14</v>
      </c>
      <c r="AB92" s="2" t="s">
        <v>15</v>
      </c>
      <c r="AC92" s="2" t="s">
        <v>14</v>
      </c>
      <c r="AD92" s="2" t="s">
        <v>14</v>
      </c>
      <c r="AE92" s="2" t="s">
        <v>14</v>
      </c>
    </row>
    <row r="93" spans="1:31" x14ac:dyDescent="0.2">
      <c r="A93" s="3">
        <v>89</v>
      </c>
      <c r="B93" s="2" t="s">
        <v>14</v>
      </c>
      <c r="C93" s="2" t="s">
        <v>14</v>
      </c>
      <c r="D93" s="2" t="s">
        <v>14</v>
      </c>
      <c r="E93" s="2" t="s">
        <v>14</v>
      </c>
      <c r="F93" s="2" t="s">
        <v>14</v>
      </c>
      <c r="G93" s="2" t="s">
        <v>14</v>
      </c>
      <c r="H93" s="2" t="s">
        <v>14</v>
      </c>
      <c r="I93" s="2" t="s">
        <v>14</v>
      </c>
      <c r="J93" s="2" t="s">
        <v>14</v>
      </c>
      <c r="K93" s="2" t="s">
        <v>14</v>
      </c>
      <c r="L93" s="2" t="s">
        <v>14</v>
      </c>
      <c r="M93" s="2" t="s">
        <v>14</v>
      </c>
      <c r="N93" s="2" t="s">
        <v>14</v>
      </c>
      <c r="O93" s="2" t="s">
        <v>14</v>
      </c>
      <c r="P93" s="2" t="s">
        <v>14</v>
      </c>
      <c r="Q93" s="2" t="s">
        <v>14</v>
      </c>
      <c r="R93" s="2" t="s">
        <v>14</v>
      </c>
      <c r="S93" s="2" t="s">
        <v>14</v>
      </c>
      <c r="T93" s="2" t="s">
        <v>14</v>
      </c>
      <c r="U93" s="2" t="s">
        <v>14</v>
      </c>
      <c r="V93" s="2" t="s">
        <v>14</v>
      </c>
      <c r="W93" s="2" t="s">
        <v>14</v>
      </c>
      <c r="X93" s="2" t="s">
        <v>14</v>
      </c>
      <c r="Y93" s="2" t="s">
        <v>14</v>
      </c>
      <c r="Z93" s="2" t="s">
        <v>14</v>
      </c>
      <c r="AA93" s="2" t="s">
        <v>14</v>
      </c>
      <c r="AB93" s="2" t="s">
        <v>14</v>
      </c>
      <c r="AC93" s="2" t="s">
        <v>14</v>
      </c>
      <c r="AD93" s="2" t="s">
        <v>14</v>
      </c>
      <c r="AE93" s="2" t="s">
        <v>14</v>
      </c>
    </row>
    <row r="94" spans="1:31" x14ac:dyDescent="0.2">
      <c r="A94" s="3">
        <v>90</v>
      </c>
      <c r="B94" s="2" t="s">
        <v>15</v>
      </c>
      <c r="C94" s="2" t="s">
        <v>14</v>
      </c>
      <c r="D94" s="2" t="s">
        <v>14</v>
      </c>
      <c r="E94" s="2" t="s">
        <v>14</v>
      </c>
      <c r="F94" s="2" t="s">
        <v>14</v>
      </c>
      <c r="G94" s="2" t="s">
        <v>14</v>
      </c>
      <c r="H94" s="2" t="s">
        <v>14</v>
      </c>
      <c r="I94" s="2" t="s">
        <v>14</v>
      </c>
      <c r="J94" s="2" t="s">
        <v>14</v>
      </c>
      <c r="K94" s="2" t="s">
        <v>14</v>
      </c>
      <c r="L94" s="2" t="s">
        <v>14</v>
      </c>
      <c r="M94" s="2" t="s">
        <v>14</v>
      </c>
      <c r="N94" s="2" t="s">
        <v>14</v>
      </c>
      <c r="O94" s="2" t="s">
        <v>14</v>
      </c>
      <c r="P94" s="2" t="s">
        <v>14</v>
      </c>
      <c r="Q94" s="2" t="s">
        <v>14</v>
      </c>
      <c r="R94" s="2" t="s">
        <v>14</v>
      </c>
      <c r="S94" s="2" t="s">
        <v>14</v>
      </c>
      <c r="T94" s="2" t="s">
        <v>14</v>
      </c>
      <c r="U94" s="2" t="s">
        <v>14</v>
      </c>
      <c r="V94" s="2" t="s">
        <v>14</v>
      </c>
      <c r="W94" s="2" t="s">
        <v>14</v>
      </c>
      <c r="X94" s="2" t="s">
        <v>14</v>
      </c>
      <c r="Y94" s="2" t="s">
        <v>14</v>
      </c>
      <c r="Z94" s="2" t="s">
        <v>14</v>
      </c>
      <c r="AA94" s="2" t="s">
        <v>14</v>
      </c>
      <c r="AB94" s="2" t="s">
        <v>14</v>
      </c>
      <c r="AC94" s="2" t="s">
        <v>14</v>
      </c>
      <c r="AD94" s="2" t="s">
        <v>14</v>
      </c>
      <c r="AE94" s="2" t="s">
        <v>14</v>
      </c>
    </row>
    <row r="95" spans="1:31" x14ac:dyDescent="0.2">
      <c r="A95" s="3">
        <v>91</v>
      </c>
      <c r="B95" s="2" t="s">
        <v>14</v>
      </c>
      <c r="C95" s="2" t="s">
        <v>14</v>
      </c>
      <c r="D95" s="2" t="s">
        <v>14</v>
      </c>
      <c r="E95" s="2" t="s">
        <v>14</v>
      </c>
      <c r="F95" s="2" t="s">
        <v>14</v>
      </c>
      <c r="G95" s="2" t="s">
        <v>14</v>
      </c>
      <c r="H95" s="2" t="s">
        <v>14</v>
      </c>
      <c r="I95" s="2" t="s">
        <v>14</v>
      </c>
      <c r="J95" s="2" t="s">
        <v>14</v>
      </c>
      <c r="K95" s="2" t="s">
        <v>14</v>
      </c>
      <c r="L95" s="2" t="s">
        <v>14</v>
      </c>
      <c r="M95" s="2" t="s">
        <v>14</v>
      </c>
      <c r="N95" s="2" t="s">
        <v>14</v>
      </c>
      <c r="O95" s="2" t="s">
        <v>14</v>
      </c>
      <c r="P95" s="2" t="s">
        <v>14</v>
      </c>
      <c r="Q95" s="2" t="s">
        <v>14</v>
      </c>
      <c r="R95" s="2" t="s">
        <v>14</v>
      </c>
      <c r="S95" s="2" t="s">
        <v>15</v>
      </c>
      <c r="T95" s="2" t="s">
        <v>14</v>
      </c>
      <c r="U95" s="2" t="s">
        <v>14</v>
      </c>
      <c r="V95" s="2" t="s">
        <v>14</v>
      </c>
      <c r="W95" s="2" t="s">
        <v>14</v>
      </c>
      <c r="X95" s="2" t="s">
        <v>14</v>
      </c>
      <c r="Y95" s="2" t="s">
        <v>14</v>
      </c>
      <c r="Z95" s="2" t="s">
        <v>14</v>
      </c>
      <c r="AA95" s="2" t="s">
        <v>14</v>
      </c>
      <c r="AB95" s="2" t="s">
        <v>14</v>
      </c>
      <c r="AC95" s="2" t="s">
        <v>14</v>
      </c>
      <c r="AD95" s="2" t="s">
        <v>14</v>
      </c>
      <c r="AE95" s="2" t="s">
        <v>14</v>
      </c>
    </row>
    <row r="96" spans="1:31" x14ac:dyDescent="0.2">
      <c r="A96" s="3">
        <v>92</v>
      </c>
      <c r="B96" s="2" t="s">
        <v>14</v>
      </c>
      <c r="C96" s="2" t="s">
        <v>14</v>
      </c>
      <c r="D96" s="2" t="s">
        <v>14</v>
      </c>
      <c r="E96" s="2" t="s">
        <v>14</v>
      </c>
      <c r="F96" s="2" t="s">
        <v>14</v>
      </c>
      <c r="G96" s="2" t="s">
        <v>14</v>
      </c>
      <c r="H96" s="2" t="s">
        <v>14</v>
      </c>
      <c r="I96" s="2" t="s">
        <v>14</v>
      </c>
      <c r="J96" s="2" t="s">
        <v>14</v>
      </c>
      <c r="K96" s="2" t="s">
        <v>14</v>
      </c>
      <c r="L96" s="2" t="s">
        <v>14</v>
      </c>
      <c r="M96" s="2" t="s">
        <v>15</v>
      </c>
      <c r="N96" s="2" t="s">
        <v>14</v>
      </c>
      <c r="O96" s="2" t="s">
        <v>14</v>
      </c>
      <c r="P96" s="2" t="s">
        <v>14</v>
      </c>
      <c r="Q96" s="2" t="s">
        <v>14</v>
      </c>
      <c r="R96" s="2" t="s">
        <v>14</v>
      </c>
      <c r="S96" s="2" t="s">
        <v>14</v>
      </c>
      <c r="T96" s="2" t="s">
        <v>14</v>
      </c>
      <c r="U96" s="2" t="s">
        <v>14</v>
      </c>
      <c r="V96" s="2" t="s">
        <v>14</v>
      </c>
      <c r="W96" s="2" t="s">
        <v>14</v>
      </c>
      <c r="X96" s="2" t="s">
        <v>14</v>
      </c>
      <c r="Y96" s="2" t="s">
        <v>14</v>
      </c>
      <c r="Z96" s="2" t="s">
        <v>14</v>
      </c>
      <c r="AA96" s="2" t="s">
        <v>14</v>
      </c>
      <c r="AB96" s="2" t="s">
        <v>14</v>
      </c>
      <c r="AC96" s="2" t="s">
        <v>14</v>
      </c>
      <c r="AD96" s="2" t="s">
        <v>14</v>
      </c>
      <c r="AE96" s="2" t="s">
        <v>14</v>
      </c>
    </row>
    <row r="97" spans="1:31" x14ac:dyDescent="0.2">
      <c r="A97" s="3">
        <v>93</v>
      </c>
      <c r="B97" s="2" t="s">
        <v>14</v>
      </c>
      <c r="C97" s="2" t="s">
        <v>14</v>
      </c>
      <c r="D97" s="2" t="s">
        <v>14</v>
      </c>
      <c r="E97" s="2" t="s">
        <v>14</v>
      </c>
      <c r="F97" s="2" t="s">
        <v>14</v>
      </c>
      <c r="G97" s="2" t="s">
        <v>14</v>
      </c>
      <c r="H97" s="2" t="s">
        <v>14</v>
      </c>
      <c r="I97" s="2" t="s">
        <v>14</v>
      </c>
      <c r="J97" s="2" t="s">
        <v>14</v>
      </c>
      <c r="K97" s="2" t="s">
        <v>14</v>
      </c>
      <c r="L97" s="2" t="s">
        <v>14</v>
      </c>
      <c r="M97" s="2" t="s">
        <v>14</v>
      </c>
      <c r="N97" s="2" t="s">
        <v>14</v>
      </c>
      <c r="O97" s="2" t="s">
        <v>14</v>
      </c>
      <c r="P97" s="2" t="s">
        <v>14</v>
      </c>
      <c r="Q97" s="2" t="s">
        <v>14</v>
      </c>
      <c r="R97" s="2" t="s">
        <v>14</v>
      </c>
      <c r="S97" s="2" t="s">
        <v>14</v>
      </c>
      <c r="T97" s="2" t="s">
        <v>14</v>
      </c>
      <c r="U97" s="2" t="s">
        <v>14</v>
      </c>
      <c r="V97" s="2" t="s">
        <v>14</v>
      </c>
      <c r="W97" s="2" t="s">
        <v>14</v>
      </c>
      <c r="X97" s="2" t="s">
        <v>14</v>
      </c>
      <c r="Y97" s="2" t="s">
        <v>14</v>
      </c>
      <c r="Z97" s="2" t="s">
        <v>14</v>
      </c>
      <c r="AA97" s="2" t="s">
        <v>14</v>
      </c>
      <c r="AB97" s="2" t="s">
        <v>14</v>
      </c>
      <c r="AC97" s="2" t="s">
        <v>14</v>
      </c>
      <c r="AD97" s="2" t="s">
        <v>14</v>
      </c>
      <c r="AE97" s="2" t="s">
        <v>14</v>
      </c>
    </row>
    <row r="98" spans="1:31" x14ac:dyDescent="0.2">
      <c r="A98" s="3">
        <v>94</v>
      </c>
      <c r="B98" s="2" t="s">
        <v>14</v>
      </c>
      <c r="C98" s="2" t="s">
        <v>14</v>
      </c>
      <c r="D98" s="2" t="s">
        <v>14</v>
      </c>
      <c r="E98" s="2" t="s">
        <v>14</v>
      </c>
      <c r="F98" s="2" t="s">
        <v>14</v>
      </c>
      <c r="G98" s="2" t="s">
        <v>14</v>
      </c>
      <c r="H98" s="2" t="s">
        <v>14</v>
      </c>
      <c r="I98" s="2" t="s">
        <v>14</v>
      </c>
      <c r="J98" s="2" t="s">
        <v>14</v>
      </c>
      <c r="K98" s="2" t="s">
        <v>14</v>
      </c>
      <c r="L98" s="2" t="s">
        <v>14</v>
      </c>
      <c r="M98" s="2" t="s">
        <v>14</v>
      </c>
      <c r="N98" s="2" t="s">
        <v>14</v>
      </c>
      <c r="O98" s="2" t="s">
        <v>14</v>
      </c>
      <c r="P98" s="2" t="s">
        <v>14</v>
      </c>
      <c r="Q98" s="2" t="s">
        <v>14</v>
      </c>
      <c r="R98" s="2" t="s">
        <v>14</v>
      </c>
      <c r="S98" s="2" t="s">
        <v>15</v>
      </c>
      <c r="T98" s="2" t="s">
        <v>14</v>
      </c>
      <c r="U98" s="2" t="s">
        <v>14</v>
      </c>
      <c r="V98" s="2" t="s">
        <v>14</v>
      </c>
      <c r="W98" s="2" t="s">
        <v>14</v>
      </c>
      <c r="X98" s="2" t="s">
        <v>14</v>
      </c>
      <c r="Y98" s="2" t="s">
        <v>14</v>
      </c>
      <c r="Z98" s="2" t="s">
        <v>14</v>
      </c>
      <c r="AA98" s="2" t="s">
        <v>14</v>
      </c>
      <c r="AB98" s="2" t="s">
        <v>14</v>
      </c>
      <c r="AC98" s="2" t="s">
        <v>14</v>
      </c>
      <c r="AD98" s="2" t="s">
        <v>14</v>
      </c>
      <c r="AE98" s="2" t="s">
        <v>14</v>
      </c>
    </row>
    <row r="99" spans="1:31" x14ac:dyDescent="0.2">
      <c r="A99" s="3">
        <v>95</v>
      </c>
      <c r="B99" s="2" t="s">
        <v>14</v>
      </c>
      <c r="C99" s="2" t="s">
        <v>14</v>
      </c>
      <c r="D99" s="2" t="s">
        <v>14</v>
      </c>
      <c r="E99" s="2" t="s">
        <v>14</v>
      </c>
      <c r="F99" s="2" t="s">
        <v>14</v>
      </c>
      <c r="G99" s="2" t="s">
        <v>14</v>
      </c>
      <c r="H99" s="2" t="s">
        <v>14</v>
      </c>
      <c r="I99" s="2" t="s">
        <v>14</v>
      </c>
      <c r="J99" s="2" t="s">
        <v>14</v>
      </c>
      <c r="K99" s="2" t="s">
        <v>14</v>
      </c>
      <c r="L99" s="2" t="s">
        <v>14</v>
      </c>
      <c r="M99" s="2" t="s">
        <v>14</v>
      </c>
      <c r="N99" s="2" t="s">
        <v>14</v>
      </c>
      <c r="O99" s="2" t="s">
        <v>14</v>
      </c>
      <c r="P99" s="2" t="s">
        <v>14</v>
      </c>
      <c r="Q99" s="2" t="s">
        <v>14</v>
      </c>
      <c r="R99" s="2" t="s">
        <v>14</v>
      </c>
      <c r="S99" s="2" t="s">
        <v>14</v>
      </c>
      <c r="T99" s="2" t="s">
        <v>14</v>
      </c>
      <c r="U99" s="2" t="s">
        <v>14</v>
      </c>
      <c r="V99" s="2" t="s">
        <v>14</v>
      </c>
      <c r="W99" s="2" t="s">
        <v>14</v>
      </c>
      <c r="X99" s="2" t="s">
        <v>14</v>
      </c>
      <c r="Y99" s="2" t="s">
        <v>14</v>
      </c>
      <c r="Z99" s="2" t="s">
        <v>14</v>
      </c>
      <c r="AA99" s="2" t="s">
        <v>14</v>
      </c>
      <c r="AB99" s="2" t="s">
        <v>14</v>
      </c>
      <c r="AC99" s="2" t="s">
        <v>14</v>
      </c>
      <c r="AD99" s="2" t="s">
        <v>14</v>
      </c>
      <c r="AE99" s="2" t="s">
        <v>14</v>
      </c>
    </row>
    <row r="100" spans="1:31" x14ac:dyDescent="0.2">
      <c r="A100" s="3">
        <v>96</v>
      </c>
      <c r="B100" s="2" t="s">
        <v>14</v>
      </c>
      <c r="C100" s="2" t="s">
        <v>14</v>
      </c>
      <c r="D100" s="2" t="s">
        <v>14</v>
      </c>
      <c r="E100" s="2" t="s">
        <v>14</v>
      </c>
      <c r="F100" s="2" t="s">
        <v>14</v>
      </c>
      <c r="G100" s="2" t="s">
        <v>14</v>
      </c>
      <c r="H100" s="2" t="s">
        <v>14</v>
      </c>
      <c r="I100" s="2" t="s">
        <v>14</v>
      </c>
      <c r="J100" s="2" t="s">
        <v>14</v>
      </c>
      <c r="K100" s="2" t="s">
        <v>14</v>
      </c>
      <c r="L100" s="2" t="s">
        <v>14</v>
      </c>
      <c r="M100" s="2" t="s">
        <v>14</v>
      </c>
      <c r="N100" s="2" t="s">
        <v>14</v>
      </c>
      <c r="O100" s="2" t="s">
        <v>14</v>
      </c>
      <c r="P100" s="2" t="s">
        <v>14</v>
      </c>
      <c r="Q100" s="2" t="s">
        <v>15</v>
      </c>
      <c r="R100" s="2" t="s">
        <v>14</v>
      </c>
      <c r="S100" s="2" t="s">
        <v>14</v>
      </c>
      <c r="T100" s="2" t="s">
        <v>14</v>
      </c>
      <c r="U100" s="2" t="s">
        <v>14</v>
      </c>
      <c r="V100" s="2" t="s">
        <v>14</v>
      </c>
      <c r="W100" s="2" t="s">
        <v>14</v>
      </c>
      <c r="X100" s="2" t="s">
        <v>14</v>
      </c>
      <c r="Y100" s="2" t="s">
        <v>14</v>
      </c>
      <c r="Z100" s="2" t="s">
        <v>14</v>
      </c>
      <c r="AA100" s="2" t="s">
        <v>14</v>
      </c>
      <c r="AB100" s="2" t="s">
        <v>14</v>
      </c>
      <c r="AC100" s="2" t="s">
        <v>14</v>
      </c>
      <c r="AD100" s="2" t="s">
        <v>14</v>
      </c>
      <c r="AE100" s="2" t="s">
        <v>14</v>
      </c>
    </row>
    <row r="101" spans="1:31" x14ac:dyDescent="0.2">
      <c r="A101" s="3">
        <v>97</v>
      </c>
      <c r="B101" s="2" t="s">
        <v>14</v>
      </c>
      <c r="C101" s="2" t="s">
        <v>14</v>
      </c>
      <c r="D101" s="2" t="s">
        <v>14</v>
      </c>
      <c r="E101" s="2" t="s">
        <v>14</v>
      </c>
      <c r="F101" s="2" t="s">
        <v>14</v>
      </c>
      <c r="G101" s="2" t="s">
        <v>15</v>
      </c>
      <c r="H101" s="2" t="s">
        <v>14</v>
      </c>
      <c r="I101" s="2" t="s">
        <v>14</v>
      </c>
      <c r="J101" s="2" t="s">
        <v>14</v>
      </c>
      <c r="K101" s="2" t="s">
        <v>15</v>
      </c>
      <c r="L101" s="2" t="s">
        <v>14</v>
      </c>
      <c r="M101" s="2" t="s">
        <v>14</v>
      </c>
      <c r="N101" s="2" t="s">
        <v>14</v>
      </c>
      <c r="O101" s="2" t="s">
        <v>14</v>
      </c>
      <c r="P101" s="2" t="s">
        <v>14</v>
      </c>
      <c r="Q101" s="2" t="s">
        <v>14</v>
      </c>
      <c r="R101" s="2" t="s">
        <v>14</v>
      </c>
      <c r="S101" s="2" t="s">
        <v>14</v>
      </c>
      <c r="T101" s="2" t="s">
        <v>14</v>
      </c>
      <c r="U101" s="2" t="s">
        <v>14</v>
      </c>
      <c r="V101" s="2" t="s">
        <v>14</v>
      </c>
      <c r="W101" s="2" t="s">
        <v>14</v>
      </c>
      <c r="X101" s="2" t="s">
        <v>14</v>
      </c>
      <c r="Y101" s="2" t="s">
        <v>14</v>
      </c>
      <c r="Z101" s="2" t="s">
        <v>14</v>
      </c>
      <c r="AA101" s="2" t="s">
        <v>14</v>
      </c>
      <c r="AB101" s="2" t="s">
        <v>14</v>
      </c>
      <c r="AC101" s="2" t="s">
        <v>14</v>
      </c>
      <c r="AD101" s="2" t="s">
        <v>14</v>
      </c>
      <c r="AE101" s="2" t="s">
        <v>14</v>
      </c>
    </row>
    <row r="102" spans="1:31" x14ac:dyDescent="0.2">
      <c r="A102" s="3">
        <v>98</v>
      </c>
      <c r="B102" s="2" t="s">
        <v>14</v>
      </c>
      <c r="C102" s="2" t="s">
        <v>14</v>
      </c>
      <c r="D102" s="2" t="s">
        <v>14</v>
      </c>
      <c r="E102" s="2" t="s">
        <v>14</v>
      </c>
      <c r="F102" s="2" t="s">
        <v>14</v>
      </c>
      <c r="G102" s="2" t="s">
        <v>14</v>
      </c>
      <c r="H102" s="2" t="s">
        <v>14</v>
      </c>
      <c r="I102" s="2" t="s">
        <v>14</v>
      </c>
      <c r="J102" s="2" t="s">
        <v>14</v>
      </c>
      <c r="K102" s="2" t="s">
        <v>14</v>
      </c>
      <c r="L102" s="2" t="s">
        <v>14</v>
      </c>
      <c r="M102" s="2" t="s">
        <v>14</v>
      </c>
      <c r="N102" s="2" t="s">
        <v>14</v>
      </c>
      <c r="O102" s="2" t="s">
        <v>14</v>
      </c>
      <c r="P102" s="2" t="s">
        <v>14</v>
      </c>
      <c r="Q102" s="2" t="s">
        <v>14</v>
      </c>
      <c r="R102" s="2" t="s">
        <v>14</v>
      </c>
      <c r="S102" s="2" t="s">
        <v>14</v>
      </c>
      <c r="T102" s="2" t="s">
        <v>14</v>
      </c>
      <c r="U102" s="2" t="s">
        <v>14</v>
      </c>
      <c r="V102" s="2" t="s">
        <v>14</v>
      </c>
      <c r="W102" s="2" t="s">
        <v>14</v>
      </c>
      <c r="X102" s="2" t="s">
        <v>14</v>
      </c>
      <c r="Y102" s="2" t="s">
        <v>14</v>
      </c>
      <c r="Z102" s="2" t="s">
        <v>14</v>
      </c>
      <c r="AA102" s="2" t="s">
        <v>14</v>
      </c>
      <c r="AB102" s="2" t="s">
        <v>14</v>
      </c>
      <c r="AC102" s="2" t="s">
        <v>14</v>
      </c>
      <c r="AD102" s="2" t="s">
        <v>14</v>
      </c>
      <c r="AE102" s="2" t="s">
        <v>14</v>
      </c>
    </row>
    <row r="103" spans="1:31" x14ac:dyDescent="0.2">
      <c r="A103" s="3">
        <v>99</v>
      </c>
      <c r="B103" s="2" t="s">
        <v>14</v>
      </c>
      <c r="C103" s="2" t="s">
        <v>14</v>
      </c>
      <c r="D103" s="2" t="s">
        <v>14</v>
      </c>
      <c r="E103" s="2" t="s">
        <v>14</v>
      </c>
      <c r="F103" s="2" t="s">
        <v>14</v>
      </c>
      <c r="G103" s="2" t="s">
        <v>14</v>
      </c>
      <c r="H103" s="2" t="s">
        <v>14</v>
      </c>
      <c r="I103" s="2" t="s">
        <v>14</v>
      </c>
      <c r="J103" s="2" t="s">
        <v>14</v>
      </c>
      <c r="K103" s="2" t="s">
        <v>14</v>
      </c>
      <c r="L103" s="2" t="s">
        <v>14</v>
      </c>
      <c r="M103" s="2" t="s">
        <v>14</v>
      </c>
      <c r="N103" s="2" t="s">
        <v>14</v>
      </c>
      <c r="O103" s="2" t="s">
        <v>14</v>
      </c>
      <c r="P103" s="2" t="s">
        <v>14</v>
      </c>
      <c r="Q103" s="2" t="s">
        <v>14</v>
      </c>
      <c r="R103" s="2" t="s">
        <v>14</v>
      </c>
      <c r="S103" s="2" t="s">
        <v>14</v>
      </c>
      <c r="T103" s="2" t="s">
        <v>14</v>
      </c>
      <c r="U103" s="2" t="s">
        <v>14</v>
      </c>
      <c r="V103" s="2" t="s">
        <v>14</v>
      </c>
      <c r="W103" s="2" t="s">
        <v>14</v>
      </c>
      <c r="X103" s="2" t="s">
        <v>14</v>
      </c>
      <c r="Y103" s="2" t="s">
        <v>14</v>
      </c>
      <c r="Z103" s="2" t="s">
        <v>14</v>
      </c>
      <c r="AA103" s="2" t="s">
        <v>14</v>
      </c>
      <c r="AB103" s="2" t="s">
        <v>14</v>
      </c>
      <c r="AC103" s="2" t="s">
        <v>14</v>
      </c>
      <c r="AD103" s="2" t="s">
        <v>14</v>
      </c>
      <c r="AE103" s="2" t="s">
        <v>14</v>
      </c>
    </row>
    <row r="104" spans="1:31" x14ac:dyDescent="0.2">
      <c r="A104" s="3">
        <v>100</v>
      </c>
      <c r="B104" s="2" t="s">
        <v>14</v>
      </c>
      <c r="C104" s="2" t="s">
        <v>14</v>
      </c>
      <c r="D104" s="2" t="s">
        <v>14</v>
      </c>
      <c r="E104" s="2" t="s">
        <v>14</v>
      </c>
      <c r="F104" s="2" t="s">
        <v>14</v>
      </c>
      <c r="G104" s="2" t="s">
        <v>14</v>
      </c>
      <c r="H104" s="2" t="s">
        <v>14</v>
      </c>
      <c r="I104" s="2" t="s">
        <v>14</v>
      </c>
      <c r="J104" s="2" t="s">
        <v>14</v>
      </c>
      <c r="K104" s="2" t="s">
        <v>14</v>
      </c>
      <c r="L104" s="2" t="s">
        <v>14</v>
      </c>
      <c r="M104" s="2" t="s">
        <v>14</v>
      </c>
      <c r="N104" s="2" t="s">
        <v>14</v>
      </c>
      <c r="O104" s="2" t="s">
        <v>14</v>
      </c>
      <c r="P104" s="2" t="s">
        <v>14</v>
      </c>
      <c r="Q104" s="2" t="s">
        <v>14</v>
      </c>
      <c r="R104" s="2" t="s">
        <v>14</v>
      </c>
      <c r="S104" s="2" t="s">
        <v>14</v>
      </c>
      <c r="T104" s="2" t="s">
        <v>14</v>
      </c>
      <c r="U104" s="2" t="s">
        <v>14</v>
      </c>
      <c r="V104" s="2" t="s">
        <v>14</v>
      </c>
      <c r="W104" s="2" t="s">
        <v>14</v>
      </c>
      <c r="X104" s="2" t="s">
        <v>14</v>
      </c>
      <c r="Y104" s="2" t="s">
        <v>14</v>
      </c>
      <c r="Z104" s="2" t="s">
        <v>14</v>
      </c>
      <c r="AA104" s="2" t="s">
        <v>14</v>
      </c>
      <c r="AB104" s="2" t="s">
        <v>14</v>
      </c>
      <c r="AC104" s="2" t="s">
        <v>15</v>
      </c>
      <c r="AD104" s="2" t="s">
        <v>14</v>
      </c>
      <c r="AE104" s="2" t="s">
        <v>14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8"/>
  <sheetViews>
    <sheetView workbookViewId="0"/>
  </sheetViews>
  <sheetFormatPr baseColWidth="10" defaultColWidth="8.83203125" defaultRowHeight="16" x14ac:dyDescent="0.2"/>
  <cols>
    <col min="1" max="1" width="8.83203125" style="17"/>
    <col min="2" max="2" width="13.33203125" style="17" bestFit="1" customWidth="1"/>
    <col min="3" max="3" width="13" style="17" bestFit="1" customWidth="1"/>
    <col min="4" max="4" width="13.33203125" style="17" bestFit="1" customWidth="1"/>
    <col min="5" max="5" width="12.1640625" style="17" bestFit="1" customWidth="1"/>
    <col min="6" max="6" width="9.1640625" style="17" bestFit="1" customWidth="1"/>
    <col min="7" max="7" width="12.6640625" style="17" bestFit="1" customWidth="1"/>
    <col min="8" max="8" width="8.83203125" style="17"/>
    <col min="9" max="9" width="9.6640625" style="17" customWidth="1"/>
    <col min="10" max="10" width="12.1640625" style="17" customWidth="1"/>
    <col min="11" max="11" width="12.5" style="17" customWidth="1"/>
    <col min="12" max="12" width="11.33203125" style="17" customWidth="1"/>
    <col min="13" max="13" width="13.33203125" style="17" customWidth="1"/>
    <col min="14" max="14" width="9.6640625" style="17" customWidth="1"/>
    <col min="15" max="15" width="12.1640625" style="17" customWidth="1"/>
    <col min="16" max="16" width="12.6640625" style="17" bestFit="1" customWidth="1"/>
    <col min="17" max="18" width="11.1640625" style="17" bestFit="1" customWidth="1"/>
    <col min="19" max="19" width="10.1640625" style="17" bestFit="1" customWidth="1"/>
    <col min="20" max="20" width="8.83203125" style="17"/>
    <col min="21" max="21" width="11.1640625" style="17" bestFit="1" customWidth="1"/>
    <col min="22" max="16384" width="8.83203125" style="17"/>
  </cols>
  <sheetData>
    <row r="1" spans="1:15" x14ac:dyDescent="0.2">
      <c r="A1" s="16" t="s">
        <v>16</v>
      </c>
    </row>
    <row r="3" spans="1:15" x14ac:dyDescent="0.2">
      <c r="A3" s="18" t="s">
        <v>17</v>
      </c>
    </row>
    <row r="5" spans="1:15" ht="17" thickBot="1" x14ac:dyDescent="0.25">
      <c r="A5" s="19" t="s">
        <v>18</v>
      </c>
      <c r="B5" s="19" t="s">
        <v>19</v>
      </c>
      <c r="C5" s="19" t="s">
        <v>20</v>
      </c>
    </row>
    <row r="6" spans="1:15" ht="17" thickTop="1" x14ac:dyDescent="0.2">
      <c r="A6" s="18">
        <v>2014</v>
      </c>
      <c r="B6" s="20">
        <v>150</v>
      </c>
      <c r="C6" s="20">
        <v>3250</v>
      </c>
    </row>
    <row r="7" spans="1:15" x14ac:dyDescent="0.2">
      <c r="A7" s="18">
        <v>2015</v>
      </c>
      <c r="B7" s="20">
        <v>175</v>
      </c>
      <c r="C7" s="20">
        <v>3400</v>
      </c>
    </row>
    <row r="8" spans="1:15" x14ac:dyDescent="0.2">
      <c r="A8" s="18">
        <v>2016</v>
      </c>
      <c r="B8" s="20">
        <v>180</v>
      </c>
      <c r="C8" s="20">
        <v>3600</v>
      </c>
    </row>
    <row r="9" spans="1:15" x14ac:dyDescent="0.2">
      <c r="A9" s="18">
        <v>2017</v>
      </c>
      <c r="B9" s="20">
        <v>185</v>
      </c>
      <c r="C9" s="20">
        <v>3700</v>
      </c>
    </row>
    <row r="10" spans="1:15" x14ac:dyDescent="0.2">
      <c r="A10" s="18">
        <v>2018</v>
      </c>
      <c r="B10" s="20">
        <v>190</v>
      </c>
      <c r="C10" s="20">
        <v>3800</v>
      </c>
    </row>
    <row r="11" spans="1:15" x14ac:dyDescent="0.2">
      <c r="B11" s="20"/>
      <c r="C11" s="20"/>
    </row>
    <row r="12" spans="1:15" x14ac:dyDescent="0.2">
      <c r="A12" s="1" t="s">
        <v>32</v>
      </c>
      <c r="B12" s="1"/>
      <c r="C12" s="2"/>
      <c r="D12" s="2"/>
      <c r="E12" s="2"/>
      <c r="F12" s="2"/>
      <c r="G12" s="2"/>
      <c r="I12" s="18" t="s">
        <v>35</v>
      </c>
    </row>
    <row r="13" spans="1:15" x14ac:dyDescent="0.2">
      <c r="A13" s="13"/>
      <c r="B13" s="2"/>
      <c r="C13" s="2"/>
      <c r="D13" s="2"/>
      <c r="E13" s="2"/>
      <c r="F13" s="2"/>
      <c r="G13" s="2"/>
    </row>
    <row r="14" spans="1:15" ht="17" thickBot="1" x14ac:dyDescent="0.25">
      <c r="A14" s="6" t="s">
        <v>21</v>
      </c>
      <c r="B14" s="6" t="s">
        <v>22</v>
      </c>
      <c r="C14" s="6" t="s">
        <v>23</v>
      </c>
      <c r="D14" s="6" t="s">
        <v>7</v>
      </c>
      <c r="E14" s="6" t="s">
        <v>24</v>
      </c>
      <c r="F14" s="6" t="s">
        <v>9</v>
      </c>
      <c r="G14" s="6" t="s">
        <v>25</v>
      </c>
      <c r="I14" s="6" t="s">
        <v>21</v>
      </c>
      <c r="J14" s="6" t="s">
        <v>22</v>
      </c>
      <c r="K14" s="6" t="s">
        <v>23</v>
      </c>
      <c r="L14" s="6" t="s">
        <v>33</v>
      </c>
      <c r="M14" s="6" t="s">
        <v>34</v>
      </c>
      <c r="N14" s="6" t="s">
        <v>9</v>
      </c>
      <c r="O14" s="6" t="s">
        <v>25</v>
      </c>
    </row>
    <row r="15" spans="1:15" ht="17" thickTop="1" x14ac:dyDescent="0.2">
      <c r="A15" s="14">
        <v>41640</v>
      </c>
      <c r="B15" s="2">
        <v>6000</v>
      </c>
      <c r="C15" s="2">
        <v>200</v>
      </c>
      <c r="D15" s="2">
        <v>720</v>
      </c>
      <c r="E15" s="2">
        <v>100</v>
      </c>
      <c r="F15" s="2">
        <v>0</v>
      </c>
      <c r="G15" s="15">
        <f t="shared" ref="G15:G74" si="0">SUM(B15:F15)</f>
        <v>7020</v>
      </c>
      <c r="I15" s="14">
        <v>41640</v>
      </c>
      <c r="J15" s="2">
        <v>570</v>
      </c>
      <c r="K15" s="2">
        <v>250</v>
      </c>
      <c r="L15" s="2">
        <v>560</v>
      </c>
      <c r="M15" s="2">
        <v>212</v>
      </c>
      <c r="N15" s="2">
        <v>0</v>
      </c>
      <c r="O15" s="2">
        <f t="shared" ref="O15:O74" si="1">SUM(J15:N15)</f>
        <v>1592</v>
      </c>
    </row>
    <row r="16" spans="1:15" x14ac:dyDescent="0.2">
      <c r="A16" s="14">
        <v>41671</v>
      </c>
      <c r="B16" s="2">
        <v>7950</v>
      </c>
      <c r="C16" s="2">
        <v>220</v>
      </c>
      <c r="D16" s="2">
        <v>990</v>
      </c>
      <c r="E16" s="2">
        <v>120</v>
      </c>
      <c r="F16" s="2">
        <v>0</v>
      </c>
      <c r="G16" s="15">
        <f t="shared" si="0"/>
        <v>9280</v>
      </c>
      <c r="I16" s="14">
        <v>41671</v>
      </c>
      <c r="J16" s="2">
        <v>611</v>
      </c>
      <c r="K16" s="2">
        <v>270</v>
      </c>
      <c r="L16" s="2">
        <v>600</v>
      </c>
      <c r="M16" s="2">
        <v>230</v>
      </c>
      <c r="N16" s="2">
        <v>0</v>
      </c>
      <c r="O16" s="2">
        <f t="shared" si="1"/>
        <v>1711</v>
      </c>
    </row>
    <row r="17" spans="1:15" x14ac:dyDescent="0.2">
      <c r="A17" s="14">
        <v>41699</v>
      </c>
      <c r="B17" s="2">
        <v>8100</v>
      </c>
      <c r="C17" s="2">
        <v>250</v>
      </c>
      <c r="D17" s="2">
        <v>1320</v>
      </c>
      <c r="E17" s="2">
        <v>110</v>
      </c>
      <c r="F17" s="2">
        <v>0</v>
      </c>
      <c r="G17" s="15">
        <f t="shared" si="0"/>
        <v>9780</v>
      </c>
      <c r="I17" s="14">
        <v>41699</v>
      </c>
      <c r="J17" s="2">
        <v>630</v>
      </c>
      <c r="K17" s="2">
        <v>260</v>
      </c>
      <c r="L17" s="2">
        <v>680</v>
      </c>
      <c r="M17" s="2">
        <v>240</v>
      </c>
      <c r="N17" s="2">
        <v>0</v>
      </c>
      <c r="O17" s="2">
        <f t="shared" si="1"/>
        <v>1810</v>
      </c>
    </row>
    <row r="18" spans="1:15" x14ac:dyDescent="0.2">
      <c r="A18" s="14">
        <v>41730</v>
      </c>
      <c r="B18" s="2">
        <v>9050</v>
      </c>
      <c r="C18" s="2">
        <v>280</v>
      </c>
      <c r="D18" s="2">
        <v>1650</v>
      </c>
      <c r="E18" s="2">
        <v>120</v>
      </c>
      <c r="F18" s="2">
        <v>0</v>
      </c>
      <c r="G18" s="15">
        <f t="shared" si="0"/>
        <v>11100</v>
      </c>
      <c r="I18" s="14">
        <v>41730</v>
      </c>
      <c r="J18" s="2">
        <v>684</v>
      </c>
      <c r="K18" s="2">
        <v>270</v>
      </c>
      <c r="L18" s="2">
        <v>650</v>
      </c>
      <c r="M18" s="2">
        <v>263</v>
      </c>
      <c r="N18" s="2">
        <v>0</v>
      </c>
      <c r="O18" s="2">
        <f t="shared" si="1"/>
        <v>1867</v>
      </c>
    </row>
    <row r="19" spans="1:15" x14ac:dyDescent="0.2">
      <c r="A19" s="14">
        <v>41760</v>
      </c>
      <c r="B19" s="2">
        <v>9900</v>
      </c>
      <c r="C19" s="2">
        <v>310</v>
      </c>
      <c r="D19" s="2">
        <v>1590</v>
      </c>
      <c r="E19" s="2">
        <v>130</v>
      </c>
      <c r="F19" s="2">
        <v>0</v>
      </c>
      <c r="G19" s="15">
        <f t="shared" si="0"/>
        <v>11930</v>
      </c>
      <c r="I19" s="14">
        <v>41760</v>
      </c>
      <c r="J19" s="2">
        <v>650</v>
      </c>
      <c r="K19" s="2">
        <v>280</v>
      </c>
      <c r="L19" s="2">
        <v>580</v>
      </c>
      <c r="M19" s="2">
        <v>269</v>
      </c>
      <c r="N19" s="2">
        <v>0</v>
      </c>
      <c r="O19" s="2">
        <f t="shared" si="1"/>
        <v>1779</v>
      </c>
    </row>
    <row r="20" spans="1:15" x14ac:dyDescent="0.2">
      <c r="A20" s="14">
        <v>41791</v>
      </c>
      <c r="B20" s="2">
        <v>10200</v>
      </c>
      <c r="C20" s="2">
        <v>300</v>
      </c>
      <c r="D20" s="2">
        <v>1620</v>
      </c>
      <c r="E20" s="2">
        <v>120</v>
      </c>
      <c r="F20" s="2">
        <v>0</v>
      </c>
      <c r="G20" s="15">
        <f t="shared" si="0"/>
        <v>12240</v>
      </c>
      <c r="I20" s="14">
        <v>41791</v>
      </c>
      <c r="J20" s="2">
        <v>600</v>
      </c>
      <c r="K20" s="2">
        <v>270</v>
      </c>
      <c r="L20" s="2">
        <v>590</v>
      </c>
      <c r="M20" s="2">
        <v>280</v>
      </c>
      <c r="N20" s="2">
        <v>0</v>
      </c>
      <c r="O20" s="2">
        <f t="shared" si="1"/>
        <v>1740</v>
      </c>
    </row>
    <row r="21" spans="1:15" x14ac:dyDescent="0.2">
      <c r="A21" s="14">
        <v>41821</v>
      </c>
      <c r="B21" s="2">
        <v>8730</v>
      </c>
      <c r="C21" s="2">
        <v>280</v>
      </c>
      <c r="D21" s="2">
        <v>1590</v>
      </c>
      <c r="E21" s="2">
        <v>140</v>
      </c>
      <c r="F21" s="2">
        <v>0</v>
      </c>
      <c r="G21" s="15">
        <f t="shared" si="0"/>
        <v>10740</v>
      </c>
      <c r="I21" s="14">
        <v>41821</v>
      </c>
      <c r="J21" s="2">
        <v>512</v>
      </c>
      <c r="K21" s="2">
        <v>264</v>
      </c>
      <c r="L21" s="2">
        <v>760</v>
      </c>
      <c r="M21" s="2">
        <v>290</v>
      </c>
      <c r="N21" s="2">
        <v>0</v>
      </c>
      <c r="O21" s="2">
        <f t="shared" si="1"/>
        <v>1826</v>
      </c>
    </row>
    <row r="22" spans="1:15" x14ac:dyDescent="0.2">
      <c r="A22" s="14">
        <v>41852</v>
      </c>
      <c r="B22" s="2">
        <v>8140</v>
      </c>
      <c r="C22" s="2">
        <v>250</v>
      </c>
      <c r="D22" s="2">
        <v>1560</v>
      </c>
      <c r="E22" s="2">
        <v>130</v>
      </c>
      <c r="F22" s="2">
        <v>0</v>
      </c>
      <c r="G22" s="15">
        <f t="shared" si="0"/>
        <v>10080</v>
      </c>
      <c r="I22" s="14">
        <v>41852</v>
      </c>
      <c r="J22" s="2">
        <v>500</v>
      </c>
      <c r="K22" s="2">
        <v>280</v>
      </c>
      <c r="L22" s="2">
        <v>645</v>
      </c>
      <c r="M22" s="2">
        <v>270</v>
      </c>
      <c r="N22" s="2">
        <v>0</v>
      </c>
      <c r="O22" s="2">
        <f t="shared" si="1"/>
        <v>1695</v>
      </c>
    </row>
    <row r="23" spans="1:15" x14ac:dyDescent="0.2">
      <c r="A23" s="14">
        <v>41883</v>
      </c>
      <c r="B23" s="2">
        <v>6480</v>
      </c>
      <c r="C23" s="2">
        <v>230</v>
      </c>
      <c r="D23" s="2">
        <v>1590</v>
      </c>
      <c r="E23" s="2">
        <v>130</v>
      </c>
      <c r="F23" s="2">
        <v>0</v>
      </c>
      <c r="G23" s="15">
        <f t="shared" si="0"/>
        <v>8430</v>
      </c>
      <c r="I23" s="14">
        <v>41883</v>
      </c>
      <c r="J23" s="2">
        <v>478</v>
      </c>
      <c r="K23" s="2">
        <v>290</v>
      </c>
      <c r="L23" s="2">
        <v>650</v>
      </c>
      <c r="M23" s="2">
        <v>263</v>
      </c>
      <c r="N23" s="2">
        <v>0</v>
      </c>
      <c r="O23" s="2">
        <f t="shared" si="1"/>
        <v>1681</v>
      </c>
    </row>
    <row r="24" spans="1:15" x14ac:dyDescent="0.2">
      <c r="A24" s="14">
        <v>41913</v>
      </c>
      <c r="B24" s="2">
        <v>5990</v>
      </c>
      <c r="C24" s="2">
        <v>220</v>
      </c>
      <c r="D24" s="2">
        <v>1320</v>
      </c>
      <c r="E24" s="2">
        <v>120</v>
      </c>
      <c r="F24" s="2">
        <v>0</v>
      </c>
      <c r="G24" s="15">
        <f t="shared" si="0"/>
        <v>7650</v>
      </c>
      <c r="I24" s="14">
        <v>41913</v>
      </c>
      <c r="J24" s="2">
        <v>455</v>
      </c>
      <c r="K24" s="2">
        <v>280</v>
      </c>
      <c r="L24" s="2">
        <v>670</v>
      </c>
      <c r="M24" s="2">
        <v>258</v>
      </c>
      <c r="N24" s="2">
        <v>0</v>
      </c>
      <c r="O24" s="2">
        <f t="shared" si="1"/>
        <v>1663</v>
      </c>
    </row>
    <row r="25" spans="1:15" x14ac:dyDescent="0.2">
      <c r="A25" s="14">
        <v>41944</v>
      </c>
      <c r="B25" s="2">
        <v>5320</v>
      </c>
      <c r="C25" s="2">
        <v>210</v>
      </c>
      <c r="D25" s="2">
        <v>990</v>
      </c>
      <c r="E25" s="2">
        <v>130</v>
      </c>
      <c r="F25" s="2">
        <v>0</v>
      </c>
      <c r="G25" s="15">
        <f t="shared" si="0"/>
        <v>6650</v>
      </c>
      <c r="I25" s="14">
        <v>41944</v>
      </c>
      <c r="J25" s="2">
        <v>407</v>
      </c>
      <c r="K25" s="2">
        <v>290</v>
      </c>
      <c r="L25" s="2">
        <v>888</v>
      </c>
      <c r="M25" s="2">
        <v>240</v>
      </c>
      <c r="N25" s="2">
        <v>0</v>
      </c>
      <c r="O25" s="2">
        <f t="shared" si="1"/>
        <v>1825</v>
      </c>
    </row>
    <row r="26" spans="1:15" x14ac:dyDescent="0.2">
      <c r="A26" s="14">
        <v>41974</v>
      </c>
      <c r="B26" s="2">
        <v>4640</v>
      </c>
      <c r="C26" s="2">
        <v>180</v>
      </c>
      <c r="D26" s="2">
        <v>660</v>
      </c>
      <c r="E26" s="2">
        <v>140</v>
      </c>
      <c r="F26" s="2">
        <v>0</v>
      </c>
      <c r="G26" s="15">
        <f t="shared" si="0"/>
        <v>5620</v>
      </c>
      <c r="I26" s="14">
        <v>41974</v>
      </c>
      <c r="J26" s="2">
        <v>360</v>
      </c>
      <c r="K26" s="2">
        <v>280</v>
      </c>
      <c r="L26" s="2">
        <v>850</v>
      </c>
      <c r="M26" s="2">
        <v>230</v>
      </c>
      <c r="N26" s="2">
        <v>0</v>
      </c>
      <c r="O26" s="2">
        <f t="shared" si="1"/>
        <v>1720</v>
      </c>
    </row>
    <row r="27" spans="1:15" x14ac:dyDescent="0.2">
      <c r="A27" s="14">
        <v>42005</v>
      </c>
      <c r="B27" s="2">
        <v>5980</v>
      </c>
      <c r="C27" s="2">
        <v>210</v>
      </c>
      <c r="D27" s="2">
        <v>690</v>
      </c>
      <c r="E27" s="2">
        <v>140</v>
      </c>
      <c r="F27" s="2">
        <v>0</v>
      </c>
      <c r="G27" s="15">
        <f t="shared" si="0"/>
        <v>7020</v>
      </c>
      <c r="I27" s="14">
        <v>42005</v>
      </c>
      <c r="J27" s="2">
        <v>571</v>
      </c>
      <c r="K27" s="2">
        <v>320</v>
      </c>
      <c r="L27" s="2">
        <v>620</v>
      </c>
      <c r="M27" s="2">
        <v>250</v>
      </c>
      <c r="N27" s="2">
        <v>0</v>
      </c>
      <c r="O27" s="2">
        <f t="shared" si="1"/>
        <v>1761</v>
      </c>
    </row>
    <row r="28" spans="1:15" x14ac:dyDescent="0.2">
      <c r="A28" s="14">
        <v>42036</v>
      </c>
      <c r="B28" s="2">
        <v>7620</v>
      </c>
      <c r="C28" s="2">
        <v>240</v>
      </c>
      <c r="D28" s="2">
        <v>1020</v>
      </c>
      <c r="E28" s="2">
        <v>150</v>
      </c>
      <c r="F28" s="2">
        <v>0</v>
      </c>
      <c r="G28" s="15">
        <f t="shared" si="0"/>
        <v>9030</v>
      </c>
      <c r="I28" s="14">
        <v>42036</v>
      </c>
      <c r="J28" s="2">
        <v>650</v>
      </c>
      <c r="K28" s="2">
        <v>350</v>
      </c>
      <c r="L28" s="2">
        <v>760</v>
      </c>
      <c r="M28" s="2">
        <v>275</v>
      </c>
      <c r="N28" s="2">
        <v>0</v>
      </c>
      <c r="O28" s="2">
        <f t="shared" si="1"/>
        <v>2035</v>
      </c>
    </row>
    <row r="29" spans="1:15" x14ac:dyDescent="0.2">
      <c r="A29" s="14">
        <v>42064</v>
      </c>
      <c r="B29" s="2">
        <v>8370</v>
      </c>
      <c r="C29" s="2">
        <v>250</v>
      </c>
      <c r="D29" s="2">
        <v>1290</v>
      </c>
      <c r="E29" s="2">
        <v>140</v>
      </c>
      <c r="F29" s="2">
        <v>0</v>
      </c>
      <c r="G29" s="15">
        <f t="shared" si="0"/>
        <v>10050</v>
      </c>
      <c r="I29" s="14">
        <v>42064</v>
      </c>
      <c r="J29" s="2">
        <v>740</v>
      </c>
      <c r="K29" s="2">
        <v>390</v>
      </c>
      <c r="L29" s="2">
        <v>742</v>
      </c>
      <c r="M29" s="2">
        <v>270</v>
      </c>
      <c r="N29" s="2">
        <v>0</v>
      </c>
      <c r="O29" s="2">
        <f t="shared" si="1"/>
        <v>2142</v>
      </c>
    </row>
    <row r="30" spans="1:15" x14ac:dyDescent="0.2">
      <c r="A30" s="14">
        <v>42095</v>
      </c>
      <c r="B30" s="2">
        <v>8830</v>
      </c>
      <c r="C30" s="2">
        <v>290</v>
      </c>
      <c r="D30" s="2">
        <v>1620</v>
      </c>
      <c r="E30" s="2">
        <v>150</v>
      </c>
      <c r="F30" s="2">
        <v>0</v>
      </c>
      <c r="G30" s="15">
        <f t="shared" si="0"/>
        <v>10890</v>
      </c>
      <c r="I30" s="14">
        <v>42095</v>
      </c>
      <c r="J30" s="2">
        <v>840</v>
      </c>
      <c r="K30" s="2">
        <v>440</v>
      </c>
      <c r="L30" s="2">
        <v>780</v>
      </c>
      <c r="M30" s="2">
        <v>280</v>
      </c>
      <c r="N30" s="2">
        <v>0</v>
      </c>
      <c r="O30" s="2">
        <f t="shared" si="1"/>
        <v>2340</v>
      </c>
    </row>
    <row r="31" spans="1:15" x14ac:dyDescent="0.2">
      <c r="A31" s="14">
        <v>42125</v>
      </c>
      <c r="B31" s="2">
        <v>9310</v>
      </c>
      <c r="C31" s="2">
        <v>330</v>
      </c>
      <c r="D31" s="2">
        <v>1650</v>
      </c>
      <c r="E31" s="2">
        <v>130</v>
      </c>
      <c r="F31" s="2">
        <v>0</v>
      </c>
      <c r="G31" s="15">
        <f t="shared" si="0"/>
        <v>11420</v>
      </c>
      <c r="I31" s="14">
        <v>42125</v>
      </c>
      <c r="J31" s="2">
        <v>830</v>
      </c>
      <c r="K31" s="2">
        <v>470</v>
      </c>
      <c r="L31" s="2">
        <v>690</v>
      </c>
      <c r="M31" s="2">
        <v>290</v>
      </c>
      <c r="N31" s="2">
        <v>0</v>
      </c>
      <c r="O31" s="2">
        <f t="shared" si="1"/>
        <v>2280</v>
      </c>
    </row>
    <row r="32" spans="1:15" x14ac:dyDescent="0.2">
      <c r="A32" s="14">
        <v>42156</v>
      </c>
      <c r="B32" s="2">
        <v>10230</v>
      </c>
      <c r="C32" s="2">
        <v>310</v>
      </c>
      <c r="D32" s="2">
        <v>1590</v>
      </c>
      <c r="E32" s="2">
        <v>140</v>
      </c>
      <c r="F32" s="2">
        <v>0</v>
      </c>
      <c r="G32" s="15">
        <f t="shared" si="0"/>
        <v>12270</v>
      </c>
      <c r="I32" s="14">
        <v>42156</v>
      </c>
      <c r="J32" s="2">
        <v>760</v>
      </c>
      <c r="K32" s="2">
        <v>490</v>
      </c>
      <c r="L32" s="2">
        <v>721</v>
      </c>
      <c r="M32" s="2">
        <v>300</v>
      </c>
      <c r="N32" s="2">
        <v>0</v>
      </c>
      <c r="O32" s="2">
        <f t="shared" si="1"/>
        <v>2271</v>
      </c>
    </row>
    <row r="33" spans="1:15" x14ac:dyDescent="0.2">
      <c r="A33" s="14">
        <v>42186</v>
      </c>
      <c r="B33" s="2">
        <v>8720</v>
      </c>
      <c r="C33" s="2">
        <v>290</v>
      </c>
      <c r="D33" s="2">
        <v>1560</v>
      </c>
      <c r="E33" s="2">
        <v>150</v>
      </c>
      <c r="F33" s="2">
        <v>0</v>
      </c>
      <c r="G33" s="15">
        <f t="shared" si="0"/>
        <v>10720</v>
      </c>
      <c r="I33" s="14">
        <v>42186</v>
      </c>
      <c r="J33" s="2">
        <v>681</v>
      </c>
      <c r="K33" s="2">
        <v>481</v>
      </c>
      <c r="L33" s="2">
        <v>680</v>
      </c>
      <c r="M33" s="2">
        <v>312</v>
      </c>
      <c r="N33" s="2">
        <v>0</v>
      </c>
      <c r="O33" s="2">
        <f t="shared" si="1"/>
        <v>2154</v>
      </c>
    </row>
    <row r="34" spans="1:15" x14ac:dyDescent="0.2">
      <c r="A34" s="14">
        <v>42217</v>
      </c>
      <c r="B34" s="2">
        <v>7710</v>
      </c>
      <c r="C34" s="2">
        <v>270</v>
      </c>
      <c r="D34" s="2">
        <v>1530</v>
      </c>
      <c r="E34" s="2">
        <v>140</v>
      </c>
      <c r="F34" s="2">
        <v>0</v>
      </c>
      <c r="G34" s="15">
        <f t="shared" si="0"/>
        <v>9650</v>
      </c>
      <c r="I34" s="14">
        <v>42217</v>
      </c>
      <c r="J34" s="2">
        <v>670</v>
      </c>
      <c r="K34" s="2">
        <v>460</v>
      </c>
      <c r="L34" s="2">
        <v>711</v>
      </c>
      <c r="M34" s="2">
        <v>305</v>
      </c>
      <c r="N34" s="2">
        <v>0</v>
      </c>
      <c r="O34" s="2">
        <f t="shared" si="1"/>
        <v>2146</v>
      </c>
    </row>
    <row r="35" spans="1:15" x14ac:dyDescent="0.2">
      <c r="A35" s="14">
        <v>42248</v>
      </c>
      <c r="B35" s="2">
        <v>6320</v>
      </c>
      <c r="C35" s="2">
        <v>250</v>
      </c>
      <c r="D35" s="2">
        <v>1590</v>
      </c>
      <c r="E35" s="2">
        <v>150</v>
      </c>
      <c r="F35" s="2">
        <v>0</v>
      </c>
      <c r="G35" s="15">
        <f t="shared" si="0"/>
        <v>8310</v>
      </c>
      <c r="I35" s="14">
        <v>42248</v>
      </c>
      <c r="J35" s="2">
        <v>640</v>
      </c>
      <c r="K35" s="2">
        <v>460</v>
      </c>
      <c r="L35" s="2">
        <v>695</v>
      </c>
      <c r="M35" s="2">
        <v>290</v>
      </c>
      <c r="N35" s="2">
        <v>0</v>
      </c>
      <c r="O35" s="2">
        <f t="shared" si="1"/>
        <v>2085</v>
      </c>
    </row>
    <row r="36" spans="1:15" x14ac:dyDescent="0.2">
      <c r="A36" s="14">
        <v>42278</v>
      </c>
      <c r="B36" s="2">
        <v>5840</v>
      </c>
      <c r="C36" s="2">
        <v>250</v>
      </c>
      <c r="D36" s="2">
        <v>1260</v>
      </c>
      <c r="E36" s="2">
        <v>160</v>
      </c>
      <c r="F36" s="2">
        <v>0</v>
      </c>
      <c r="G36" s="15">
        <f t="shared" si="0"/>
        <v>7510</v>
      </c>
      <c r="I36" s="14">
        <v>42278</v>
      </c>
      <c r="J36" s="2">
        <v>620</v>
      </c>
      <c r="K36" s="2">
        <v>440</v>
      </c>
      <c r="L36" s="2">
        <v>650</v>
      </c>
      <c r="M36" s="2">
        <v>260</v>
      </c>
      <c r="N36" s="2">
        <v>0</v>
      </c>
      <c r="O36" s="2">
        <f t="shared" si="1"/>
        <v>1970</v>
      </c>
    </row>
    <row r="37" spans="1:15" x14ac:dyDescent="0.2">
      <c r="A37" s="14">
        <v>42309</v>
      </c>
      <c r="B37" s="2">
        <v>4960</v>
      </c>
      <c r="C37" s="2">
        <v>240</v>
      </c>
      <c r="D37" s="2">
        <v>900</v>
      </c>
      <c r="E37" s="2">
        <v>150</v>
      </c>
      <c r="F37" s="2">
        <v>0</v>
      </c>
      <c r="G37" s="15">
        <f t="shared" si="0"/>
        <v>6250</v>
      </c>
      <c r="I37" s="14">
        <v>42309</v>
      </c>
      <c r="J37" s="2">
        <v>570</v>
      </c>
      <c r="K37" s="2">
        <v>436</v>
      </c>
      <c r="L37" s="2">
        <v>680</v>
      </c>
      <c r="M37" s="2">
        <v>250</v>
      </c>
      <c r="N37" s="2">
        <v>0</v>
      </c>
      <c r="O37" s="2">
        <f t="shared" si="1"/>
        <v>1936</v>
      </c>
    </row>
    <row r="38" spans="1:15" x14ac:dyDescent="0.2">
      <c r="A38" s="14">
        <v>42339</v>
      </c>
      <c r="B38" s="2">
        <v>4350</v>
      </c>
      <c r="C38" s="2">
        <v>210</v>
      </c>
      <c r="D38" s="2">
        <v>660</v>
      </c>
      <c r="E38" s="2">
        <v>150</v>
      </c>
      <c r="F38" s="2">
        <v>0</v>
      </c>
      <c r="G38" s="15">
        <f t="shared" si="0"/>
        <v>5370</v>
      </c>
      <c r="I38" s="14">
        <v>42339</v>
      </c>
      <c r="J38" s="2">
        <v>533</v>
      </c>
      <c r="K38" s="2">
        <v>420</v>
      </c>
      <c r="L38" s="2">
        <v>657</v>
      </c>
      <c r="M38" s="2">
        <v>240</v>
      </c>
      <c r="N38" s="2">
        <v>0</v>
      </c>
      <c r="O38" s="2">
        <f t="shared" si="1"/>
        <v>1850</v>
      </c>
    </row>
    <row r="39" spans="1:15" x14ac:dyDescent="0.2">
      <c r="A39" s="14">
        <v>42370</v>
      </c>
      <c r="B39" s="2">
        <v>6020</v>
      </c>
      <c r="C39" s="2">
        <v>220</v>
      </c>
      <c r="D39" s="2">
        <v>570</v>
      </c>
      <c r="E39" s="2">
        <v>160</v>
      </c>
      <c r="F39" s="2">
        <v>0</v>
      </c>
      <c r="G39" s="15">
        <f t="shared" si="0"/>
        <v>6970</v>
      </c>
      <c r="I39" s="14">
        <v>42370</v>
      </c>
      <c r="J39" s="2">
        <v>620</v>
      </c>
      <c r="K39" s="2">
        <v>510</v>
      </c>
      <c r="L39" s="2">
        <v>610</v>
      </c>
      <c r="M39" s="2">
        <v>250</v>
      </c>
      <c r="N39" s="2">
        <v>10</v>
      </c>
      <c r="O39" s="2">
        <f t="shared" si="1"/>
        <v>2000</v>
      </c>
    </row>
    <row r="40" spans="1:15" x14ac:dyDescent="0.2">
      <c r="A40" s="14">
        <v>42401</v>
      </c>
      <c r="B40" s="2">
        <v>7920</v>
      </c>
      <c r="C40" s="2">
        <v>250</v>
      </c>
      <c r="D40" s="2">
        <v>840</v>
      </c>
      <c r="E40" s="2">
        <v>150</v>
      </c>
      <c r="F40" s="2">
        <v>0</v>
      </c>
      <c r="G40" s="15">
        <f t="shared" si="0"/>
        <v>9160</v>
      </c>
      <c r="I40" s="14">
        <v>42401</v>
      </c>
      <c r="J40" s="2">
        <v>792</v>
      </c>
      <c r="K40" s="2">
        <v>590</v>
      </c>
      <c r="L40" s="2">
        <v>680</v>
      </c>
      <c r="M40" s="2">
        <v>250</v>
      </c>
      <c r="N40" s="2">
        <v>12</v>
      </c>
      <c r="O40" s="2">
        <f t="shared" si="1"/>
        <v>2324</v>
      </c>
    </row>
    <row r="41" spans="1:15" x14ac:dyDescent="0.2">
      <c r="A41" s="14">
        <v>42430</v>
      </c>
      <c r="B41" s="2">
        <v>8430</v>
      </c>
      <c r="C41" s="2">
        <v>270</v>
      </c>
      <c r="D41" s="2">
        <v>1110</v>
      </c>
      <c r="E41" s="2">
        <v>160</v>
      </c>
      <c r="F41" s="2">
        <v>0</v>
      </c>
      <c r="G41" s="15">
        <f t="shared" si="0"/>
        <v>9970</v>
      </c>
      <c r="I41" s="14">
        <v>42430</v>
      </c>
      <c r="J41" s="2">
        <v>890</v>
      </c>
      <c r="K41" s="2">
        <v>610</v>
      </c>
      <c r="L41" s="2">
        <v>730</v>
      </c>
      <c r="M41" s="2">
        <v>260</v>
      </c>
      <c r="N41" s="2">
        <v>20</v>
      </c>
      <c r="O41" s="2">
        <f t="shared" si="1"/>
        <v>2510</v>
      </c>
    </row>
    <row r="42" spans="1:15" x14ac:dyDescent="0.2">
      <c r="A42" s="14">
        <v>42461</v>
      </c>
      <c r="B42" s="2">
        <v>9040</v>
      </c>
      <c r="C42" s="2">
        <v>310</v>
      </c>
      <c r="D42" s="2">
        <v>1500</v>
      </c>
      <c r="E42" s="2">
        <v>170</v>
      </c>
      <c r="F42" s="2">
        <v>0</v>
      </c>
      <c r="G42" s="15">
        <f t="shared" si="0"/>
        <v>11020</v>
      </c>
      <c r="I42" s="14">
        <v>42461</v>
      </c>
      <c r="J42" s="2">
        <v>960</v>
      </c>
      <c r="K42" s="2">
        <v>600</v>
      </c>
      <c r="L42" s="2">
        <v>820</v>
      </c>
      <c r="M42" s="2">
        <v>270</v>
      </c>
      <c r="N42" s="2">
        <v>22</v>
      </c>
      <c r="O42" s="2">
        <f t="shared" si="1"/>
        <v>2672</v>
      </c>
    </row>
    <row r="43" spans="1:15" x14ac:dyDescent="0.2">
      <c r="A43" s="14">
        <v>42491</v>
      </c>
      <c r="B43" s="2">
        <v>9820</v>
      </c>
      <c r="C43" s="2">
        <v>360</v>
      </c>
      <c r="D43" s="2">
        <v>1440</v>
      </c>
      <c r="E43" s="2">
        <v>160</v>
      </c>
      <c r="F43" s="2">
        <v>0</v>
      </c>
      <c r="G43" s="15">
        <f t="shared" si="0"/>
        <v>11780</v>
      </c>
      <c r="I43" s="14">
        <v>42491</v>
      </c>
      <c r="J43" s="2">
        <v>1040</v>
      </c>
      <c r="K43" s="2">
        <v>620</v>
      </c>
      <c r="L43" s="2">
        <v>810</v>
      </c>
      <c r="M43" s="2">
        <v>290</v>
      </c>
      <c r="N43" s="2">
        <v>20</v>
      </c>
      <c r="O43" s="2">
        <f t="shared" si="1"/>
        <v>2780</v>
      </c>
    </row>
    <row r="44" spans="1:15" x14ac:dyDescent="0.2">
      <c r="A44" s="14">
        <v>42522</v>
      </c>
      <c r="B44" s="2">
        <v>10370</v>
      </c>
      <c r="C44" s="2">
        <v>330</v>
      </c>
      <c r="D44" s="2">
        <v>1410</v>
      </c>
      <c r="E44" s="2">
        <v>170</v>
      </c>
      <c r="F44" s="2">
        <v>0</v>
      </c>
      <c r="G44" s="15">
        <f t="shared" si="0"/>
        <v>12280</v>
      </c>
      <c r="I44" s="14">
        <v>42522</v>
      </c>
      <c r="J44" s="2">
        <v>1032</v>
      </c>
      <c r="K44" s="2">
        <v>640</v>
      </c>
      <c r="L44" s="2">
        <v>807</v>
      </c>
      <c r="M44" s="2">
        <v>310</v>
      </c>
      <c r="N44" s="2">
        <v>24</v>
      </c>
      <c r="O44" s="2">
        <f t="shared" si="1"/>
        <v>2813</v>
      </c>
    </row>
    <row r="45" spans="1:15" x14ac:dyDescent="0.2">
      <c r="A45" s="14">
        <v>42552</v>
      </c>
      <c r="B45" s="2">
        <v>9050</v>
      </c>
      <c r="C45" s="2">
        <v>310</v>
      </c>
      <c r="D45" s="2">
        <v>1440</v>
      </c>
      <c r="E45" s="2">
        <v>160</v>
      </c>
      <c r="F45" s="2">
        <v>0</v>
      </c>
      <c r="G45" s="15">
        <f t="shared" si="0"/>
        <v>10960</v>
      </c>
      <c r="I45" s="14">
        <v>42552</v>
      </c>
      <c r="J45" s="2">
        <v>1006</v>
      </c>
      <c r="K45" s="2">
        <v>590</v>
      </c>
      <c r="L45" s="2">
        <v>760</v>
      </c>
      <c r="M45" s="2">
        <v>340</v>
      </c>
      <c r="N45" s="2">
        <v>20</v>
      </c>
      <c r="O45" s="2">
        <f t="shared" si="1"/>
        <v>2716</v>
      </c>
    </row>
    <row r="46" spans="1:15" x14ac:dyDescent="0.2">
      <c r="A46" s="14">
        <v>42583</v>
      </c>
      <c r="B46" s="2">
        <v>7620</v>
      </c>
      <c r="C46" s="2">
        <v>300</v>
      </c>
      <c r="D46" s="2">
        <v>1410</v>
      </c>
      <c r="E46" s="2">
        <v>170</v>
      </c>
      <c r="F46" s="2">
        <v>0</v>
      </c>
      <c r="G46" s="15">
        <f t="shared" si="0"/>
        <v>9500</v>
      </c>
      <c r="I46" s="14">
        <v>42583</v>
      </c>
      <c r="J46" s="2">
        <v>910</v>
      </c>
      <c r="K46" s="2">
        <v>600</v>
      </c>
      <c r="L46" s="2">
        <v>720</v>
      </c>
      <c r="M46" s="2">
        <v>320</v>
      </c>
      <c r="N46" s="2">
        <v>31</v>
      </c>
      <c r="O46" s="2">
        <f t="shared" si="1"/>
        <v>2581</v>
      </c>
    </row>
    <row r="47" spans="1:15" x14ac:dyDescent="0.2">
      <c r="A47" s="14">
        <v>42614</v>
      </c>
      <c r="B47" s="2">
        <v>6420</v>
      </c>
      <c r="C47" s="2">
        <v>280</v>
      </c>
      <c r="D47" s="2">
        <v>1350</v>
      </c>
      <c r="E47" s="2">
        <v>180</v>
      </c>
      <c r="F47" s="2">
        <v>0</v>
      </c>
      <c r="G47" s="15">
        <f t="shared" si="0"/>
        <v>8230</v>
      </c>
      <c r="I47" s="14">
        <v>42614</v>
      </c>
      <c r="J47" s="2">
        <v>803</v>
      </c>
      <c r="K47" s="2">
        <v>670</v>
      </c>
      <c r="L47" s="2">
        <v>660</v>
      </c>
      <c r="M47" s="2">
        <v>313</v>
      </c>
      <c r="N47" s="2">
        <v>30</v>
      </c>
      <c r="O47" s="2">
        <f t="shared" si="1"/>
        <v>2476</v>
      </c>
    </row>
    <row r="48" spans="1:15" x14ac:dyDescent="0.2">
      <c r="A48" s="14">
        <v>42644</v>
      </c>
      <c r="B48" s="2">
        <v>5890</v>
      </c>
      <c r="C48" s="2">
        <v>270</v>
      </c>
      <c r="D48" s="2">
        <v>1080</v>
      </c>
      <c r="E48" s="2">
        <v>180</v>
      </c>
      <c r="F48" s="2">
        <v>0</v>
      </c>
      <c r="G48" s="15">
        <f t="shared" si="0"/>
        <v>7420</v>
      </c>
      <c r="I48" s="14">
        <v>42644</v>
      </c>
      <c r="J48" s="2">
        <v>730</v>
      </c>
      <c r="K48" s="2">
        <v>630</v>
      </c>
      <c r="L48" s="2">
        <v>630</v>
      </c>
      <c r="M48" s="2">
        <v>290</v>
      </c>
      <c r="N48" s="2">
        <v>37</v>
      </c>
      <c r="O48" s="2">
        <f t="shared" si="1"/>
        <v>2317</v>
      </c>
    </row>
    <row r="49" spans="1:15" x14ac:dyDescent="0.2">
      <c r="A49" s="14">
        <v>42675</v>
      </c>
      <c r="B49" s="2">
        <v>5340</v>
      </c>
      <c r="C49" s="2">
        <v>260</v>
      </c>
      <c r="D49" s="2">
        <v>840</v>
      </c>
      <c r="E49" s="2">
        <v>190</v>
      </c>
      <c r="F49" s="2">
        <v>0</v>
      </c>
      <c r="G49" s="15">
        <f t="shared" si="0"/>
        <v>6630</v>
      </c>
      <c r="I49" s="14">
        <v>42675</v>
      </c>
      <c r="J49" s="2">
        <v>699</v>
      </c>
      <c r="K49" s="2">
        <v>710</v>
      </c>
      <c r="L49" s="2">
        <v>603</v>
      </c>
      <c r="M49" s="2">
        <v>280</v>
      </c>
      <c r="N49" s="2">
        <v>32</v>
      </c>
      <c r="O49" s="2">
        <f t="shared" si="1"/>
        <v>2324</v>
      </c>
    </row>
    <row r="50" spans="1:15" x14ac:dyDescent="0.2">
      <c r="A50" s="14">
        <v>42705</v>
      </c>
      <c r="B50" s="2">
        <v>4430</v>
      </c>
      <c r="C50" s="2">
        <v>230</v>
      </c>
      <c r="D50" s="2">
        <v>510</v>
      </c>
      <c r="E50" s="2">
        <v>180</v>
      </c>
      <c r="F50" s="2">
        <v>0</v>
      </c>
      <c r="G50" s="15">
        <f t="shared" si="0"/>
        <v>5350</v>
      </c>
      <c r="I50" s="14">
        <v>42705</v>
      </c>
      <c r="J50" s="2">
        <v>647</v>
      </c>
      <c r="K50" s="2">
        <v>570</v>
      </c>
      <c r="L50" s="2">
        <v>570</v>
      </c>
      <c r="M50" s="2">
        <v>260</v>
      </c>
      <c r="N50" s="2">
        <v>33</v>
      </c>
      <c r="O50" s="2">
        <f t="shared" si="1"/>
        <v>2080</v>
      </c>
    </row>
    <row r="51" spans="1:15" x14ac:dyDescent="0.2">
      <c r="A51" s="14">
        <v>42736</v>
      </c>
      <c r="B51" s="2">
        <v>6100</v>
      </c>
      <c r="C51" s="2">
        <v>250</v>
      </c>
      <c r="D51" s="2">
        <v>480</v>
      </c>
      <c r="E51" s="2">
        <v>200</v>
      </c>
      <c r="F51" s="2">
        <v>0</v>
      </c>
      <c r="G51" s="15">
        <f t="shared" si="0"/>
        <v>7030</v>
      </c>
      <c r="I51" s="14">
        <v>42736</v>
      </c>
      <c r="J51" s="2">
        <v>730</v>
      </c>
      <c r="K51" s="2">
        <v>650</v>
      </c>
      <c r="L51" s="2">
        <v>500</v>
      </c>
      <c r="M51" s="2">
        <v>287</v>
      </c>
      <c r="N51" s="2">
        <v>35</v>
      </c>
      <c r="O51" s="2">
        <f t="shared" si="1"/>
        <v>2202</v>
      </c>
    </row>
    <row r="52" spans="1:15" x14ac:dyDescent="0.2">
      <c r="A52" s="14">
        <v>42767</v>
      </c>
      <c r="B52" s="2">
        <v>8010</v>
      </c>
      <c r="C52" s="2">
        <v>270</v>
      </c>
      <c r="D52" s="2">
        <v>750</v>
      </c>
      <c r="E52" s="2">
        <v>190</v>
      </c>
      <c r="F52" s="2">
        <v>0</v>
      </c>
      <c r="G52" s="15">
        <f t="shared" si="0"/>
        <v>9220</v>
      </c>
      <c r="I52" s="14">
        <v>42767</v>
      </c>
      <c r="J52" s="2">
        <v>930</v>
      </c>
      <c r="K52" s="2">
        <v>680</v>
      </c>
      <c r="L52" s="2">
        <v>590</v>
      </c>
      <c r="M52" s="2">
        <v>290</v>
      </c>
      <c r="N52" s="2">
        <v>50</v>
      </c>
      <c r="O52" s="2">
        <f t="shared" si="1"/>
        <v>2540</v>
      </c>
    </row>
    <row r="53" spans="1:15" x14ac:dyDescent="0.2">
      <c r="A53" s="14">
        <v>42795</v>
      </c>
      <c r="B53" s="2">
        <v>8430</v>
      </c>
      <c r="C53" s="2">
        <v>280</v>
      </c>
      <c r="D53" s="2">
        <v>1140</v>
      </c>
      <c r="E53" s="2">
        <v>200</v>
      </c>
      <c r="F53" s="2">
        <v>0</v>
      </c>
      <c r="G53" s="15">
        <f t="shared" si="0"/>
        <v>10050</v>
      </c>
      <c r="I53" s="14">
        <v>42795</v>
      </c>
      <c r="J53" s="2">
        <v>1160</v>
      </c>
      <c r="K53" s="2">
        <v>724</v>
      </c>
      <c r="L53" s="2">
        <v>620</v>
      </c>
      <c r="M53" s="2">
        <v>300</v>
      </c>
      <c r="N53" s="2">
        <v>63</v>
      </c>
      <c r="O53" s="2">
        <f t="shared" si="1"/>
        <v>2867</v>
      </c>
    </row>
    <row r="54" spans="1:15" x14ac:dyDescent="0.2">
      <c r="A54" s="14">
        <v>42826</v>
      </c>
      <c r="B54" s="2">
        <v>9110</v>
      </c>
      <c r="C54" s="2">
        <v>320</v>
      </c>
      <c r="D54" s="2">
        <v>1410</v>
      </c>
      <c r="E54" s="2">
        <v>210</v>
      </c>
      <c r="F54" s="2">
        <v>0</v>
      </c>
      <c r="G54" s="15">
        <f t="shared" si="0"/>
        <v>11050</v>
      </c>
      <c r="I54" s="14">
        <v>42826</v>
      </c>
      <c r="J54" s="2">
        <v>1510</v>
      </c>
      <c r="K54" s="2">
        <v>730</v>
      </c>
      <c r="L54" s="2">
        <v>730</v>
      </c>
      <c r="M54" s="2">
        <v>310</v>
      </c>
      <c r="N54" s="2">
        <v>68</v>
      </c>
      <c r="O54" s="2">
        <f t="shared" si="1"/>
        <v>3348</v>
      </c>
    </row>
    <row r="55" spans="1:15" x14ac:dyDescent="0.2">
      <c r="A55" s="14">
        <v>42856</v>
      </c>
      <c r="B55" s="2">
        <v>9730</v>
      </c>
      <c r="C55" s="2">
        <v>380</v>
      </c>
      <c r="D55" s="2">
        <v>1340</v>
      </c>
      <c r="E55" s="2">
        <v>190</v>
      </c>
      <c r="F55" s="2">
        <v>0</v>
      </c>
      <c r="G55" s="15">
        <f t="shared" si="0"/>
        <v>11640</v>
      </c>
      <c r="I55" s="14">
        <v>42856</v>
      </c>
      <c r="J55" s="2">
        <v>1650</v>
      </c>
      <c r="K55" s="2">
        <v>760</v>
      </c>
      <c r="L55" s="2">
        <v>740</v>
      </c>
      <c r="M55" s="2">
        <v>330</v>
      </c>
      <c r="N55" s="2">
        <v>70</v>
      </c>
      <c r="O55" s="2">
        <f t="shared" si="1"/>
        <v>3550</v>
      </c>
    </row>
    <row r="56" spans="1:15" x14ac:dyDescent="0.2">
      <c r="A56" s="14">
        <v>42887</v>
      </c>
      <c r="B56" s="2">
        <v>10120</v>
      </c>
      <c r="C56" s="2">
        <v>360</v>
      </c>
      <c r="D56" s="2">
        <v>1360</v>
      </c>
      <c r="E56" s="2">
        <v>200</v>
      </c>
      <c r="F56" s="2">
        <v>0</v>
      </c>
      <c r="G56" s="15">
        <f t="shared" si="0"/>
        <v>12040</v>
      </c>
      <c r="I56" s="14">
        <v>42887</v>
      </c>
      <c r="J56" s="2">
        <v>1490</v>
      </c>
      <c r="K56" s="2">
        <v>800</v>
      </c>
      <c r="L56" s="2">
        <v>720</v>
      </c>
      <c r="M56" s="2">
        <v>340</v>
      </c>
      <c r="N56" s="2">
        <v>82</v>
      </c>
      <c r="O56" s="2">
        <f t="shared" si="1"/>
        <v>3432</v>
      </c>
    </row>
    <row r="57" spans="1:15" x14ac:dyDescent="0.2">
      <c r="A57" s="14">
        <v>42917</v>
      </c>
      <c r="B57" s="2">
        <v>9080</v>
      </c>
      <c r="C57" s="2">
        <v>320</v>
      </c>
      <c r="D57" s="2">
        <v>1410</v>
      </c>
      <c r="E57" s="2">
        <v>200</v>
      </c>
      <c r="F57" s="2">
        <v>0</v>
      </c>
      <c r="G57" s="15">
        <f t="shared" si="0"/>
        <v>11010</v>
      </c>
      <c r="I57" s="14">
        <v>42917</v>
      </c>
      <c r="J57" s="2">
        <v>1460</v>
      </c>
      <c r="K57" s="2">
        <v>840</v>
      </c>
      <c r="L57" s="2">
        <v>670</v>
      </c>
      <c r="M57" s="2">
        <v>350</v>
      </c>
      <c r="N57" s="2">
        <v>80</v>
      </c>
      <c r="O57" s="2">
        <f t="shared" si="1"/>
        <v>3400</v>
      </c>
    </row>
    <row r="58" spans="1:15" x14ac:dyDescent="0.2">
      <c r="A58" s="14">
        <v>42948</v>
      </c>
      <c r="B58" s="2">
        <v>7820</v>
      </c>
      <c r="C58" s="2">
        <v>310</v>
      </c>
      <c r="D58" s="2">
        <v>1490</v>
      </c>
      <c r="E58" s="2">
        <v>210</v>
      </c>
      <c r="F58" s="2">
        <v>0</v>
      </c>
      <c r="G58" s="15">
        <f t="shared" si="0"/>
        <v>9830</v>
      </c>
      <c r="I58" s="14">
        <v>42948</v>
      </c>
      <c r="J58" s="2">
        <v>1390</v>
      </c>
      <c r="K58" s="2">
        <v>830</v>
      </c>
      <c r="L58" s="2">
        <v>610</v>
      </c>
      <c r="M58" s="2">
        <v>341</v>
      </c>
      <c r="N58" s="2">
        <v>90</v>
      </c>
      <c r="O58" s="2">
        <f t="shared" si="1"/>
        <v>3261</v>
      </c>
    </row>
    <row r="59" spans="1:15" x14ac:dyDescent="0.2">
      <c r="A59" s="14">
        <v>42979</v>
      </c>
      <c r="B59" s="2">
        <v>6540</v>
      </c>
      <c r="C59" s="2">
        <v>300</v>
      </c>
      <c r="D59" s="2">
        <v>1310</v>
      </c>
      <c r="E59" s="2">
        <v>220</v>
      </c>
      <c r="F59" s="2">
        <v>0</v>
      </c>
      <c r="G59" s="15">
        <f t="shared" si="0"/>
        <v>8370</v>
      </c>
      <c r="I59" s="14">
        <v>42979</v>
      </c>
      <c r="J59" s="2">
        <v>1360</v>
      </c>
      <c r="K59" s="2">
        <v>820</v>
      </c>
      <c r="L59" s="2">
        <v>599</v>
      </c>
      <c r="M59" s="2">
        <v>330</v>
      </c>
      <c r="N59" s="2">
        <v>100</v>
      </c>
      <c r="O59" s="2">
        <f t="shared" si="1"/>
        <v>3209</v>
      </c>
    </row>
    <row r="60" spans="1:15" x14ac:dyDescent="0.2">
      <c r="A60" s="14">
        <v>43009</v>
      </c>
      <c r="B60" s="2">
        <v>6010</v>
      </c>
      <c r="C60" s="2">
        <v>290</v>
      </c>
      <c r="D60" s="2">
        <v>980</v>
      </c>
      <c r="E60" s="2">
        <v>210</v>
      </c>
      <c r="F60" s="2">
        <v>0</v>
      </c>
      <c r="G60" s="15">
        <f t="shared" si="0"/>
        <v>7490</v>
      </c>
      <c r="I60" s="14">
        <v>43009</v>
      </c>
      <c r="J60" s="2">
        <v>1340</v>
      </c>
      <c r="K60" s="2">
        <v>810</v>
      </c>
      <c r="L60" s="2">
        <v>560</v>
      </c>
      <c r="M60" s="2">
        <v>320</v>
      </c>
      <c r="N60" s="2">
        <v>102</v>
      </c>
      <c r="O60" s="2">
        <f t="shared" si="1"/>
        <v>3132</v>
      </c>
    </row>
    <row r="61" spans="1:15" x14ac:dyDescent="0.2">
      <c r="A61" s="14">
        <v>43040</v>
      </c>
      <c r="B61" s="2">
        <v>5270</v>
      </c>
      <c r="C61" s="2">
        <v>270</v>
      </c>
      <c r="D61" s="2">
        <v>770</v>
      </c>
      <c r="E61" s="2">
        <v>220</v>
      </c>
      <c r="F61" s="2">
        <v>0</v>
      </c>
      <c r="G61" s="15">
        <f t="shared" si="0"/>
        <v>6530</v>
      </c>
      <c r="I61" s="14">
        <v>43040</v>
      </c>
      <c r="J61" s="2">
        <v>1240</v>
      </c>
      <c r="K61" s="2">
        <v>827</v>
      </c>
      <c r="L61" s="2">
        <v>550</v>
      </c>
      <c r="M61" s="2">
        <v>300</v>
      </c>
      <c r="N61" s="2">
        <v>110</v>
      </c>
      <c r="O61" s="2">
        <f t="shared" si="1"/>
        <v>3027</v>
      </c>
    </row>
    <row r="62" spans="1:15" x14ac:dyDescent="0.2">
      <c r="A62" s="14">
        <v>43070</v>
      </c>
      <c r="B62" s="2">
        <v>5380</v>
      </c>
      <c r="C62" s="2">
        <v>260</v>
      </c>
      <c r="D62" s="2">
        <v>430</v>
      </c>
      <c r="E62" s="2">
        <v>230</v>
      </c>
      <c r="F62" s="2">
        <v>0</v>
      </c>
      <c r="G62" s="15">
        <f t="shared" si="0"/>
        <v>6300</v>
      </c>
      <c r="I62" s="14">
        <v>43070</v>
      </c>
      <c r="J62" s="2">
        <v>1103</v>
      </c>
      <c r="K62" s="2">
        <v>750</v>
      </c>
      <c r="L62" s="2">
        <v>520</v>
      </c>
      <c r="M62" s="2">
        <v>290</v>
      </c>
      <c r="N62" s="2">
        <v>114</v>
      </c>
      <c r="O62" s="2">
        <f t="shared" si="1"/>
        <v>2777</v>
      </c>
    </row>
    <row r="63" spans="1:15" x14ac:dyDescent="0.2">
      <c r="A63" s="14">
        <v>43101</v>
      </c>
      <c r="B63" s="2">
        <v>6210</v>
      </c>
      <c r="C63" s="2">
        <v>270</v>
      </c>
      <c r="D63" s="2">
        <v>400</v>
      </c>
      <c r="E63" s="2">
        <v>200</v>
      </c>
      <c r="F63" s="2">
        <v>0</v>
      </c>
      <c r="G63" s="15">
        <f t="shared" si="0"/>
        <v>7080</v>
      </c>
      <c r="I63" s="14">
        <v>43101</v>
      </c>
      <c r="J63" s="2">
        <v>1250</v>
      </c>
      <c r="K63" s="2">
        <v>780</v>
      </c>
      <c r="L63" s="2">
        <v>480</v>
      </c>
      <c r="M63" s="2">
        <v>200</v>
      </c>
      <c r="N63" s="2">
        <v>111</v>
      </c>
      <c r="O63" s="2">
        <f t="shared" si="1"/>
        <v>2821</v>
      </c>
    </row>
    <row r="64" spans="1:15" x14ac:dyDescent="0.2">
      <c r="A64" s="14">
        <v>43132</v>
      </c>
      <c r="B64" s="2">
        <v>8030</v>
      </c>
      <c r="C64" s="2">
        <v>280</v>
      </c>
      <c r="D64" s="2">
        <v>750</v>
      </c>
      <c r="E64" s="2">
        <v>190</v>
      </c>
      <c r="F64" s="2">
        <v>0</v>
      </c>
      <c r="G64" s="15">
        <f t="shared" si="0"/>
        <v>9250</v>
      </c>
      <c r="I64" s="14">
        <v>43132</v>
      </c>
      <c r="J64" s="2">
        <v>1550</v>
      </c>
      <c r="K64" s="2">
        <v>805</v>
      </c>
      <c r="L64" s="2">
        <v>523</v>
      </c>
      <c r="M64" s="2">
        <v>210</v>
      </c>
      <c r="N64" s="2">
        <v>121</v>
      </c>
      <c r="O64" s="2">
        <f t="shared" si="1"/>
        <v>3209</v>
      </c>
    </row>
    <row r="65" spans="1:15" x14ac:dyDescent="0.2">
      <c r="A65" s="14">
        <v>43160</v>
      </c>
      <c r="B65" s="2">
        <v>8540</v>
      </c>
      <c r="C65" s="2">
        <v>300</v>
      </c>
      <c r="D65" s="2">
        <v>970</v>
      </c>
      <c r="E65" s="2">
        <v>210</v>
      </c>
      <c r="F65" s="2">
        <v>5</v>
      </c>
      <c r="G65" s="15">
        <f>SUM(B65:F65)</f>
        <v>10025</v>
      </c>
      <c r="I65" s="14">
        <v>43160</v>
      </c>
      <c r="J65" s="2">
        <v>1820</v>
      </c>
      <c r="K65" s="2">
        <v>830</v>
      </c>
      <c r="L65" s="2">
        <v>560</v>
      </c>
      <c r="M65" s="2">
        <v>220</v>
      </c>
      <c r="N65" s="2">
        <v>123</v>
      </c>
      <c r="O65" s="2">
        <f t="shared" si="1"/>
        <v>3553</v>
      </c>
    </row>
    <row r="66" spans="1:15" x14ac:dyDescent="0.2">
      <c r="A66" s="14">
        <v>43191</v>
      </c>
      <c r="B66" s="2">
        <v>9120</v>
      </c>
      <c r="C66" s="2">
        <v>340</v>
      </c>
      <c r="D66" s="2">
        <v>1310</v>
      </c>
      <c r="E66" s="2">
        <v>220</v>
      </c>
      <c r="F66" s="2">
        <v>16</v>
      </c>
      <c r="G66" s="15">
        <f t="shared" si="0"/>
        <v>11006</v>
      </c>
      <c r="I66" s="14">
        <v>43191</v>
      </c>
      <c r="J66" s="2">
        <v>2010</v>
      </c>
      <c r="K66" s="2">
        <v>890</v>
      </c>
      <c r="L66" s="2">
        <v>570</v>
      </c>
      <c r="M66" s="2">
        <v>230</v>
      </c>
      <c r="N66" s="2">
        <v>120</v>
      </c>
      <c r="O66" s="2">
        <f t="shared" si="1"/>
        <v>3820</v>
      </c>
    </row>
    <row r="67" spans="1:15" x14ac:dyDescent="0.2">
      <c r="A67" s="14">
        <v>43221</v>
      </c>
      <c r="B67" s="2">
        <v>9570</v>
      </c>
      <c r="C67" s="2">
        <v>390</v>
      </c>
      <c r="D67" s="2">
        <v>1260</v>
      </c>
      <c r="E67" s="2">
        <v>200</v>
      </c>
      <c r="F67" s="2">
        <v>22</v>
      </c>
      <c r="G67" s="15">
        <f t="shared" si="0"/>
        <v>11442</v>
      </c>
      <c r="I67" s="14">
        <v>43221</v>
      </c>
      <c r="J67" s="2">
        <v>2230</v>
      </c>
      <c r="K67" s="2">
        <v>930</v>
      </c>
      <c r="L67" s="2">
        <v>590</v>
      </c>
      <c r="M67" s="2">
        <v>253</v>
      </c>
      <c r="N67" s="2">
        <v>130</v>
      </c>
      <c r="O67" s="2">
        <f t="shared" si="1"/>
        <v>4133</v>
      </c>
    </row>
    <row r="68" spans="1:15" x14ac:dyDescent="0.2">
      <c r="A68" s="14">
        <v>43252</v>
      </c>
      <c r="B68" s="2">
        <v>10230</v>
      </c>
      <c r="C68" s="2">
        <v>380</v>
      </c>
      <c r="D68" s="2">
        <v>1240</v>
      </c>
      <c r="E68" s="2">
        <v>210</v>
      </c>
      <c r="F68" s="2">
        <v>26</v>
      </c>
      <c r="G68" s="15">
        <f t="shared" si="0"/>
        <v>12086</v>
      </c>
      <c r="I68" s="14">
        <v>43252</v>
      </c>
      <c r="J68" s="2">
        <v>2490</v>
      </c>
      <c r="K68" s="2">
        <v>980</v>
      </c>
      <c r="L68" s="2">
        <v>600</v>
      </c>
      <c r="M68" s="2">
        <v>270</v>
      </c>
      <c r="N68" s="2">
        <v>136</v>
      </c>
      <c r="O68" s="2">
        <f t="shared" si="1"/>
        <v>4476</v>
      </c>
    </row>
    <row r="69" spans="1:15" x14ac:dyDescent="0.2">
      <c r="A69" s="14">
        <v>43282</v>
      </c>
      <c r="B69" s="2">
        <v>9580</v>
      </c>
      <c r="C69" s="2">
        <v>350</v>
      </c>
      <c r="D69" s="2">
        <v>1300</v>
      </c>
      <c r="E69" s="2">
        <v>230</v>
      </c>
      <c r="F69" s="2">
        <v>14</v>
      </c>
      <c r="G69" s="15">
        <f t="shared" si="0"/>
        <v>11474</v>
      </c>
      <c r="I69" s="14">
        <v>43282</v>
      </c>
      <c r="J69" s="2">
        <v>2440</v>
      </c>
      <c r="K69" s="2">
        <v>1002</v>
      </c>
      <c r="L69" s="2">
        <v>580</v>
      </c>
      <c r="M69" s="2">
        <v>280</v>
      </c>
      <c r="N69" s="2">
        <v>134</v>
      </c>
      <c r="O69" s="2">
        <f t="shared" si="1"/>
        <v>4436</v>
      </c>
    </row>
    <row r="70" spans="1:15" x14ac:dyDescent="0.2">
      <c r="A70" s="14">
        <v>43313</v>
      </c>
      <c r="B70" s="2">
        <v>7680</v>
      </c>
      <c r="C70" s="2">
        <v>340</v>
      </c>
      <c r="D70" s="2">
        <v>1250</v>
      </c>
      <c r="E70" s="2">
        <v>220</v>
      </c>
      <c r="F70" s="2">
        <v>15</v>
      </c>
      <c r="G70" s="15">
        <f t="shared" si="0"/>
        <v>9505</v>
      </c>
      <c r="I70" s="14">
        <v>43313</v>
      </c>
      <c r="J70" s="2">
        <v>2334</v>
      </c>
      <c r="K70" s="2">
        <v>970</v>
      </c>
      <c r="L70" s="2">
        <v>570</v>
      </c>
      <c r="M70" s="2">
        <v>250</v>
      </c>
      <c r="N70" s="2">
        <v>132</v>
      </c>
      <c r="O70" s="2">
        <f t="shared" si="1"/>
        <v>4256</v>
      </c>
    </row>
    <row r="71" spans="1:15" x14ac:dyDescent="0.2">
      <c r="A71" s="14">
        <v>43344</v>
      </c>
      <c r="B71" s="2">
        <v>6870</v>
      </c>
      <c r="C71" s="2">
        <v>320</v>
      </c>
      <c r="D71" s="2">
        <v>1210</v>
      </c>
      <c r="E71" s="2">
        <v>220</v>
      </c>
      <c r="F71" s="2">
        <v>11</v>
      </c>
      <c r="G71" s="15">
        <f t="shared" si="0"/>
        <v>8631</v>
      </c>
      <c r="I71" s="14">
        <v>43344</v>
      </c>
      <c r="J71" s="2">
        <v>2190</v>
      </c>
      <c r="K71" s="2">
        <v>960</v>
      </c>
      <c r="L71" s="2">
        <v>550</v>
      </c>
      <c r="M71" s="2">
        <v>230</v>
      </c>
      <c r="N71" s="2">
        <v>137</v>
      </c>
      <c r="O71" s="2">
        <f t="shared" si="1"/>
        <v>4067</v>
      </c>
    </row>
    <row r="72" spans="1:15" x14ac:dyDescent="0.2">
      <c r="A72" s="14">
        <v>43374</v>
      </c>
      <c r="B72" s="2">
        <v>5930</v>
      </c>
      <c r="C72" s="2">
        <v>310</v>
      </c>
      <c r="D72" s="2">
        <v>970</v>
      </c>
      <c r="E72" s="2">
        <v>230</v>
      </c>
      <c r="F72" s="2">
        <v>3</v>
      </c>
      <c r="G72" s="15">
        <f t="shared" si="0"/>
        <v>7443</v>
      </c>
      <c r="I72" s="14">
        <v>43374</v>
      </c>
      <c r="J72" s="2">
        <v>2080</v>
      </c>
      <c r="K72" s="2">
        <v>930</v>
      </c>
      <c r="L72" s="2">
        <v>530</v>
      </c>
      <c r="M72" s="2">
        <v>220</v>
      </c>
      <c r="N72" s="2">
        <v>130</v>
      </c>
      <c r="O72" s="2">
        <f t="shared" si="1"/>
        <v>3890</v>
      </c>
    </row>
    <row r="73" spans="1:15" x14ac:dyDescent="0.2">
      <c r="A73" s="14">
        <v>43405</v>
      </c>
      <c r="B73" s="2">
        <v>5260</v>
      </c>
      <c r="C73" s="2">
        <v>300</v>
      </c>
      <c r="D73" s="2">
        <v>650</v>
      </c>
      <c r="E73" s="2">
        <v>240</v>
      </c>
      <c r="F73" s="2">
        <v>1</v>
      </c>
      <c r="G73" s="15">
        <f t="shared" si="0"/>
        <v>6451</v>
      </c>
      <c r="I73" s="14">
        <v>43405</v>
      </c>
      <c r="J73" s="2">
        <v>2050</v>
      </c>
      <c r="K73" s="2">
        <v>920</v>
      </c>
      <c r="L73" s="2">
        <v>517</v>
      </c>
      <c r="M73" s="2">
        <v>190</v>
      </c>
      <c r="N73" s="2">
        <v>139</v>
      </c>
      <c r="O73" s="2">
        <f t="shared" si="1"/>
        <v>3816</v>
      </c>
    </row>
    <row r="74" spans="1:15" x14ac:dyDescent="0.2">
      <c r="A74" s="14">
        <v>43435</v>
      </c>
      <c r="B74" s="2">
        <v>4830</v>
      </c>
      <c r="C74" s="2">
        <v>290</v>
      </c>
      <c r="D74" s="2">
        <v>300</v>
      </c>
      <c r="E74" s="2">
        <v>230</v>
      </c>
      <c r="F74" s="17">
        <v>0</v>
      </c>
      <c r="G74" s="15">
        <f t="shared" si="0"/>
        <v>5650</v>
      </c>
      <c r="I74" s="14">
        <v>43435</v>
      </c>
      <c r="J74" s="2">
        <v>2004</v>
      </c>
      <c r="K74" s="2">
        <v>902</v>
      </c>
      <c r="L74" s="2">
        <v>490</v>
      </c>
      <c r="M74" s="2">
        <v>190</v>
      </c>
      <c r="N74" s="2">
        <v>131</v>
      </c>
      <c r="O74" s="2">
        <f t="shared" si="1"/>
        <v>3717</v>
      </c>
    </row>
    <row r="75" spans="1:15" x14ac:dyDescent="0.2">
      <c r="A75" s="20"/>
      <c r="B75" s="20"/>
      <c r="C75" s="20"/>
      <c r="D75" s="20"/>
      <c r="E75" s="20"/>
    </row>
    <row r="76" spans="1:15" x14ac:dyDescent="0.2">
      <c r="A76" s="36" t="s">
        <v>36</v>
      </c>
      <c r="B76" s="31"/>
      <c r="C76" s="31"/>
      <c r="D76" s="31"/>
      <c r="E76" s="31"/>
      <c r="F76" s="31"/>
      <c r="G76" s="31"/>
      <c r="H76" s="31"/>
      <c r="I76" s="36" t="s">
        <v>37</v>
      </c>
      <c r="J76" s="31"/>
      <c r="K76" s="31"/>
      <c r="L76" s="31"/>
      <c r="M76" s="31"/>
      <c r="N76" s="31"/>
      <c r="O76" s="31"/>
    </row>
    <row r="77" spans="1:15" x14ac:dyDescent="0.2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</row>
    <row r="78" spans="1:15" ht="17" thickBot="1" x14ac:dyDescent="0.25">
      <c r="A78" s="32" t="s">
        <v>21</v>
      </c>
      <c r="B78" s="32" t="s">
        <v>22</v>
      </c>
      <c r="C78" s="32" t="s">
        <v>23</v>
      </c>
      <c r="D78" s="32" t="s">
        <v>7</v>
      </c>
      <c r="E78" s="32" t="s">
        <v>24</v>
      </c>
      <c r="F78" s="32" t="s">
        <v>9</v>
      </c>
      <c r="G78" s="32" t="s">
        <v>25</v>
      </c>
      <c r="H78" s="31"/>
      <c r="I78" s="32" t="s">
        <v>21</v>
      </c>
      <c r="J78" s="32" t="s">
        <v>22</v>
      </c>
      <c r="K78" s="32" t="s">
        <v>23</v>
      </c>
      <c r="L78" s="32" t="s">
        <v>33</v>
      </c>
      <c r="M78" s="32" t="s">
        <v>34</v>
      </c>
      <c r="N78" s="32" t="s">
        <v>9</v>
      </c>
      <c r="O78" s="32" t="s">
        <v>25</v>
      </c>
    </row>
    <row r="79" spans="1:15" ht="17" thickTop="1" x14ac:dyDescent="0.2">
      <c r="A79" s="33">
        <v>41640</v>
      </c>
      <c r="B79" s="37">
        <f>$B$6*B15</f>
        <v>900000</v>
      </c>
      <c r="C79" s="37">
        <f t="shared" ref="C79:G79" si="2">$B$6*C15</f>
        <v>30000</v>
      </c>
      <c r="D79" s="37">
        <f t="shared" si="2"/>
        <v>108000</v>
      </c>
      <c r="E79" s="37">
        <f t="shared" si="2"/>
        <v>15000</v>
      </c>
      <c r="F79" s="37">
        <f t="shared" si="2"/>
        <v>0</v>
      </c>
      <c r="G79" s="37">
        <f t="shared" si="2"/>
        <v>1053000</v>
      </c>
      <c r="H79" s="31"/>
      <c r="I79" s="33">
        <v>41640</v>
      </c>
      <c r="J79" s="37">
        <f>$C$6*J15</f>
        <v>1852500</v>
      </c>
      <c r="K79" s="37">
        <f t="shared" ref="K79:O79" si="3">$C$6*K15</f>
        <v>812500</v>
      </c>
      <c r="L79" s="37">
        <f t="shared" si="3"/>
        <v>1820000</v>
      </c>
      <c r="M79" s="37">
        <f t="shared" si="3"/>
        <v>689000</v>
      </c>
      <c r="N79" s="37">
        <f t="shared" si="3"/>
        <v>0</v>
      </c>
      <c r="O79" s="37">
        <f t="shared" si="3"/>
        <v>5174000</v>
      </c>
    </row>
    <row r="80" spans="1:15" x14ac:dyDescent="0.2">
      <c r="A80" s="33">
        <v>41671</v>
      </c>
      <c r="B80" s="37">
        <f t="shared" ref="B80:G80" si="4">$B$6*B16</f>
        <v>1192500</v>
      </c>
      <c r="C80" s="37">
        <f t="shared" si="4"/>
        <v>33000</v>
      </c>
      <c r="D80" s="37">
        <f t="shared" si="4"/>
        <v>148500</v>
      </c>
      <c r="E80" s="37">
        <f t="shared" si="4"/>
        <v>18000</v>
      </c>
      <c r="F80" s="37">
        <f t="shared" si="4"/>
        <v>0</v>
      </c>
      <c r="G80" s="37">
        <f t="shared" si="4"/>
        <v>1392000</v>
      </c>
      <c r="H80" s="31"/>
      <c r="I80" s="33">
        <v>41671</v>
      </c>
      <c r="J80" s="37">
        <f t="shared" ref="J80:O80" si="5">$C$6*J16</f>
        <v>1985750</v>
      </c>
      <c r="K80" s="37">
        <f t="shared" si="5"/>
        <v>877500</v>
      </c>
      <c r="L80" s="37">
        <f t="shared" si="5"/>
        <v>1950000</v>
      </c>
      <c r="M80" s="37">
        <f t="shared" si="5"/>
        <v>747500</v>
      </c>
      <c r="N80" s="37">
        <f t="shared" si="5"/>
        <v>0</v>
      </c>
      <c r="O80" s="37">
        <f t="shared" si="5"/>
        <v>5560750</v>
      </c>
    </row>
    <row r="81" spans="1:15" x14ac:dyDescent="0.2">
      <c r="A81" s="33">
        <v>41699</v>
      </c>
      <c r="B81" s="37">
        <f t="shared" ref="B81:G81" si="6">$B$6*B17</f>
        <v>1215000</v>
      </c>
      <c r="C81" s="37">
        <f t="shared" si="6"/>
        <v>37500</v>
      </c>
      <c r="D81" s="37">
        <f t="shared" si="6"/>
        <v>198000</v>
      </c>
      <c r="E81" s="37">
        <f t="shared" si="6"/>
        <v>16500</v>
      </c>
      <c r="F81" s="37">
        <f t="shared" si="6"/>
        <v>0</v>
      </c>
      <c r="G81" s="37">
        <f t="shared" si="6"/>
        <v>1467000</v>
      </c>
      <c r="H81" s="31"/>
      <c r="I81" s="33">
        <v>41699</v>
      </c>
      <c r="J81" s="37">
        <f t="shared" ref="J81:O81" si="7">$C$6*J17</f>
        <v>2047500</v>
      </c>
      <c r="K81" s="37">
        <f t="shared" si="7"/>
        <v>845000</v>
      </c>
      <c r="L81" s="37">
        <f t="shared" si="7"/>
        <v>2210000</v>
      </c>
      <c r="M81" s="37">
        <f t="shared" si="7"/>
        <v>780000</v>
      </c>
      <c r="N81" s="37">
        <f t="shared" si="7"/>
        <v>0</v>
      </c>
      <c r="O81" s="37">
        <f t="shared" si="7"/>
        <v>5882500</v>
      </c>
    </row>
    <row r="82" spans="1:15" x14ac:dyDescent="0.2">
      <c r="A82" s="33">
        <v>41730</v>
      </c>
      <c r="B82" s="37">
        <f t="shared" ref="B82:G82" si="8">$B$6*B18</f>
        <v>1357500</v>
      </c>
      <c r="C82" s="37">
        <f t="shared" si="8"/>
        <v>42000</v>
      </c>
      <c r="D82" s="37">
        <f t="shared" si="8"/>
        <v>247500</v>
      </c>
      <c r="E82" s="37">
        <f t="shared" si="8"/>
        <v>18000</v>
      </c>
      <c r="F82" s="37">
        <f t="shared" si="8"/>
        <v>0</v>
      </c>
      <c r="G82" s="37">
        <f t="shared" si="8"/>
        <v>1665000</v>
      </c>
      <c r="H82" s="31"/>
      <c r="I82" s="33">
        <v>41730</v>
      </c>
      <c r="J82" s="37">
        <f t="shared" ref="J82:O82" si="9">$C$6*J18</f>
        <v>2223000</v>
      </c>
      <c r="K82" s="37">
        <f t="shared" si="9"/>
        <v>877500</v>
      </c>
      <c r="L82" s="37">
        <f t="shared" si="9"/>
        <v>2112500</v>
      </c>
      <c r="M82" s="37">
        <f t="shared" si="9"/>
        <v>854750</v>
      </c>
      <c r="N82" s="37">
        <f t="shared" si="9"/>
        <v>0</v>
      </c>
      <c r="O82" s="37">
        <f t="shared" si="9"/>
        <v>6067750</v>
      </c>
    </row>
    <row r="83" spans="1:15" x14ac:dyDescent="0.2">
      <c r="A83" s="33">
        <v>41760</v>
      </c>
      <c r="B83" s="37">
        <f t="shared" ref="B83:G83" si="10">$B$6*B19</f>
        <v>1485000</v>
      </c>
      <c r="C83" s="37">
        <f t="shared" si="10"/>
        <v>46500</v>
      </c>
      <c r="D83" s="37">
        <f t="shared" si="10"/>
        <v>238500</v>
      </c>
      <c r="E83" s="37">
        <f t="shared" si="10"/>
        <v>19500</v>
      </c>
      <c r="F83" s="37">
        <f t="shared" si="10"/>
        <v>0</v>
      </c>
      <c r="G83" s="37">
        <f t="shared" si="10"/>
        <v>1789500</v>
      </c>
      <c r="H83" s="31"/>
      <c r="I83" s="33">
        <v>41760</v>
      </c>
      <c r="J83" s="37">
        <f t="shared" ref="J83:O83" si="11">$C$6*J19</f>
        <v>2112500</v>
      </c>
      <c r="K83" s="37">
        <f t="shared" si="11"/>
        <v>910000</v>
      </c>
      <c r="L83" s="37">
        <f t="shared" si="11"/>
        <v>1885000</v>
      </c>
      <c r="M83" s="37">
        <f t="shared" si="11"/>
        <v>874250</v>
      </c>
      <c r="N83" s="37">
        <f t="shared" si="11"/>
        <v>0</v>
      </c>
      <c r="O83" s="37">
        <f t="shared" si="11"/>
        <v>5781750</v>
      </c>
    </row>
    <row r="84" spans="1:15" x14ac:dyDescent="0.2">
      <c r="A84" s="33">
        <v>41791</v>
      </c>
      <c r="B84" s="37">
        <f t="shared" ref="B84:G84" si="12">$B$6*B20</f>
        <v>1530000</v>
      </c>
      <c r="C84" s="37">
        <f t="shared" si="12"/>
        <v>45000</v>
      </c>
      <c r="D84" s="37">
        <f t="shared" si="12"/>
        <v>243000</v>
      </c>
      <c r="E84" s="37">
        <f t="shared" si="12"/>
        <v>18000</v>
      </c>
      <c r="F84" s="37">
        <f t="shared" si="12"/>
        <v>0</v>
      </c>
      <c r="G84" s="37">
        <f t="shared" si="12"/>
        <v>1836000</v>
      </c>
      <c r="H84" s="31"/>
      <c r="I84" s="33">
        <v>41791</v>
      </c>
      <c r="J84" s="37">
        <f t="shared" ref="J84:O84" si="13">$C$6*J20</f>
        <v>1950000</v>
      </c>
      <c r="K84" s="37">
        <f t="shared" si="13"/>
        <v>877500</v>
      </c>
      <c r="L84" s="37">
        <f t="shared" si="13"/>
        <v>1917500</v>
      </c>
      <c r="M84" s="37">
        <f t="shared" si="13"/>
        <v>910000</v>
      </c>
      <c r="N84" s="37">
        <f t="shared" si="13"/>
        <v>0</v>
      </c>
      <c r="O84" s="37">
        <f t="shared" si="13"/>
        <v>5655000</v>
      </c>
    </row>
    <row r="85" spans="1:15" x14ac:dyDescent="0.2">
      <c r="A85" s="33">
        <v>41821</v>
      </c>
      <c r="B85" s="37">
        <f t="shared" ref="B85:G85" si="14">$B$6*B21</f>
        <v>1309500</v>
      </c>
      <c r="C85" s="37">
        <f t="shared" si="14"/>
        <v>42000</v>
      </c>
      <c r="D85" s="37">
        <f t="shared" si="14"/>
        <v>238500</v>
      </c>
      <c r="E85" s="37">
        <f t="shared" si="14"/>
        <v>21000</v>
      </c>
      <c r="F85" s="37">
        <f t="shared" si="14"/>
        <v>0</v>
      </c>
      <c r="G85" s="37">
        <f t="shared" si="14"/>
        <v>1611000</v>
      </c>
      <c r="H85" s="31"/>
      <c r="I85" s="33">
        <v>41821</v>
      </c>
      <c r="J85" s="37">
        <f t="shared" ref="J85:O85" si="15">$C$6*J21</f>
        <v>1664000</v>
      </c>
      <c r="K85" s="37">
        <f t="shared" si="15"/>
        <v>858000</v>
      </c>
      <c r="L85" s="37">
        <f t="shared" si="15"/>
        <v>2470000</v>
      </c>
      <c r="M85" s="37">
        <f t="shared" si="15"/>
        <v>942500</v>
      </c>
      <c r="N85" s="37">
        <f t="shared" si="15"/>
        <v>0</v>
      </c>
      <c r="O85" s="37">
        <f t="shared" si="15"/>
        <v>5934500</v>
      </c>
    </row>
    <row r="86" spans="1:15" x14ac:dyDescent="0.2">
      <c r="A86" s="33">
        <v>41852</v>
      </c>
      <c r="B86" s="37">
        <f t="shared" ref="B86:G86" si="16">$B$6*B22</f>
        <v>1221000</v>
      </c>
      <c r="C86" s="37">
        <f t="shared" si="16"/>
        <v>37500</v>
      </c>
      <c r="D86" s="37">
        <f t="shared" si="16"/>
        <v>234000</v>
      </c>
      <c r="E86" s="37">
        <f t="shared" si="16"/>
        <v>19500</v>
      </c>
      <c r="F86" s="37">
        <f t="shared" si="16"/>
        <v>0</v>
      </c>
      <c r="G86" s="37">
        <f t="shared" si="16"/>
        <v>1512000</v>
      </c>
      <c r="H86" s="31"/>
      <c r="I86" s="33">
        <v>41852</v>
      </c>
      <c r="J86" s="37">
        <f t="shared" ref="J86:O86" si="17">$C$6*J22</f>
        <v>1625000</v>
      </c>
      <c r="K86" s="37">
        <f t="shared" si="17"/>
        <v>910000</v>
      </c>
      <c r="L86" s="37">
        <f t="shared" si="17"/>
        <v>2096250</v>
      </c>
      <c r="M86" s="37">
        <f t="shared" si="17"/>
        <v>877500</v>
      </c>
      <c r="N86" s="37">
        <f t="shared" si="17"/>
        <v>0</v>
      </c>
      <c r="O86" s="37">
        <f t="shared" si="17"/>
        <v>5508750</v>
      </c>
    </row>
    <row r="87" spans="1:15" x14ac:dyDescent="0.2">
      <c r="A87" s="33">
        <v>41883</v>
      </c>
      <c r="B87" s="37">
        <f t="shared" ref="B87:G87" si="18">$B$6*B23</f>
        <v>972000</v>
      </c>
      <c r="C87" s="37">
        <f t="shared" si="18"/>
        <v>34500</v>
      </c>
      <c r="D87" s="37">
        <f t="shared" si="18"/>
        <v>238500</v>
      </c>
      <c r="E87" s="37">
        <f t="shared" si="18"/>
        <v>19500</v>
      </c>
      <c r="F87" s="37">
        <f t="shared" si="18"/>
        <v>0</v>
      </c>
      <c r="G87" s="37">
        <f t="shared" si="18"/>
        <v>1264500</v>
      </c>
      <c r="H87" s="31"/>
      <c r="I87" s="33">
        <v>41883</v>
      </c>
      <c r="J87" s="37">
        <f t="shared" ref="J87:O87" si="19">$C$6*J23</f>
        <v>1553500</v>
      </c>
      <c r="K87" s="37">
        <f t="shared" si="19"/>
        <v>942500</v>
      </c>
      <c r="L87" s="37">
        <f t="shared" si="19"/>
        <v>2112500</v>
      </c>
      <c r="M87" s="37">
        <f t="shared" si="19"/>
        <v>854750</v>
      </c>
      <c r="N87" s="37">
        <f t="shared" si="19"/>
        <v>0</v>
      </c>
      <c r="O87" s="37">
        <f t="shared" si="19"/>
        <v>5463250</v>
      </c>
    </row>
    <row r="88" spans="1:15" x14ac:dyDescent="0.2">
      <c r="A88" s="33">
        <v>41913</v>
      </c>
      <c r="B88" s="37">
        <f t="shared" ref="B88:G88" si="20">$B$6*B24</f>
        <v>898500</v>
      </c>
      <c r="C88" s="37">
        <f t="shared" si="20"/>
        <v>33000</v>
      </c>
      <c r="D88" s="37">
        <f t="shared" si="20"/>
        <v>198000</v>
      </c>
      <c r="E88" s="37">
        <f t="shared" si="20"/>
        <v>18000</v>
      </c>
      <c r="F88" s="37">
        <f t="shared" si="20"/>
        <v>0</v>
      </c>
      <c r="G88" s="37">
        <f t="shared" si="20"/>
        <v>1147500</v>
      </c>
      <c r="H88" s="31"/>
      <c r="I88" s="33">
        <v>41913</v>
      </c>
      <c r="J88" s="37">
        <f t="shared" ref="J88:O88" si="21">$C$6*J24</f>
        <v>1478750</v>
      </c>
      <c r="K88" s="37">
        <f t="shared" si="21"/>
        <v>910000</v>
      </c>
      <c r="L88" s="37">
        <f t="shared" si="21"/>
        <v>2177500</v>
      </c>
      <c r="M88" s="37">
        <f t="shared" si="21"/>
        <v>838500</v>
      </c>
      <c r="N88" s="37">
        <f t="shared" si="21"/>
        <v>0</v>
      </c>
      <c r="O88" s="37">
        <f t="shared" si="21"/>
        <v>5404750</v>
      </c>
    </row>
    <row r="89" spans="1:15" x14ac:dyDescent="0.2">
      <c r="A89" s="33">
        <v>41944</v>
      </c>
      <c r="B89" s="37">
        <f t="shared" ref="B89:G89" si="22">$B$6*B25</f>
        <v>798000</v>
      </c>
      <c r="C89" s="37">
        <f t="shared" si="22"/>
        <v>31500</v>
      </c>
      <c r="D89" s="37">
        <f t="shared" si="22"/>
        <v>148500</v>
      </c>
      <c r="E89" s="37">
        <f t="shared" si="22"/>
        <v>19500</v>
      </c>
      <c r="F89" s="37">
        <f t="shared" si="22"/>
        <v>0</v>
      </c>
      <c r="G89" s="37">
        <f t="shared" si="22"/>
        <v>997500</v>
      </c>
      <c r="H89" s="31"/>
      <c r="I89" s="33">
        <v>41944</v>
      </c>
      <c r="J89" s="37">
        <f t="shared" ref="J89:O89" si="23">$C$6*J25</f>
        <v>1322750</v>
      </c>
      <c r="K89" s="37">
        <f t="shared" si="23"/>
        <v>942500</v>
      </c>
      <c r="L89" s="37">
        <f t="shared" si="23"/>
        <v>2886000</v>
      </c>
      <c r="M89" s="37">
        <f t="shared" si="23"/>
        <v>780000</v>
      </c>
      <c r="N89" s="37">
        <f t="shared" si="23"/>
        <v>0</v>
      </c>
      <c r="O89" s="37">
        <f t="shared" si="23"/>
        <v>5931250</v>
      </c>
    </row>
    <row r="90" spans="1:15" x14ac:dyDescent="0.2">
      <c r="A90" s="33">
        <v>41974</v>
      </c>
      <c r="B90" s="37">
        <f t="shared" ref="B90:G90" si="24">$B$6*B26</f>
        <v>696000</v>
      </c>
      <c r="C90" s="37">
        <f t="shared" si="24"/>
        <v>27000</v>
      </c>
      <c r="D90" s="37">
        <f t="shared" si="24"/>
        <v>99000</v>
      </c>
      <c r="E90" s="37">
        <f t="shared" si="24"/>
        <v>21000</v>
      </c>
      <c r="F90" s="37">
        <f t="shared" si="24"/>
        <v>0</v>
      </c>
      <c r="G90" s="37">
        <f t="shared" si="24"/>
        <v>843000</v>
      </c>
      <c r="H90" s="31"/>
      <c r="I90" s="33">
        <v>41974</v>
      </c>
      <c r="J90" s="37">
        <f t="shared" ref="J90:O90" si="25">$C$6*J26</f>
        <v>1170000</v>
      </c>
      <c r="K90" s="37">
        <f t="shared" si="25"/>
        <v>910000</v>
      </c>
      <c r="L90" s="37">
        <f t="shared" si="25"/>
        <v>2762500</v>
      </c>
      <c r="M90" s="37">
        <f t="shared" si="25"/>
        <v>747500</v>
      </c>
      <c r="N90" s="37">
        <f t="shared" si="25"/>
        <v>0</v>
      </c>
      <c r="O90" s="37">
        <f t="shared" si="25"/>
        <v>5590000</v>
      </c>
    </row>
    <row r="91" spans="1:15" x14ac:dyDescent="0.2">
      <c r="A91" s="33">
        <v>42005</v>
      </c>
      <c r="B91" s="37">
        <f>$B$7*B27</f>
        <v>1046500</v>
      </c>
      <c r="C91" s="37">
        <f t="shared" ref="C91:F91" si="26">$B$7*C27</f>
        <v>36750</v>
      </c>
      <c r="D91" s="37">
        <f t="shared" si="26"/>
        <v>120750</v>
      </c>
      <c r="E91" s="37">
        <f t="shared" si="26"/>
        <v>24500</v>
      </c>
      <c r="F91" s="37">
        <f t="shared" si="26"/>
        <v>0</v>
      </c>
      <c r="G91" s="37">
        <f t="shared" ref="G91" si="27">$B$6*G27</f>
        <v>1053000</v>
      </c>
      <c r="H91" s="31"/>
      <c r="I91" s="33">
        <v>42005</v>
      </c>
      <c r="J91" s="37">
        <f>$C$7*J27</f>
        <v>1941400</v>
      </c>
      <c r="K91" s="37">
        <f t="shared" ref="K91:O91" si="28">$C$7*K27</f>
        <v>1088000</v>
      </c>
      <c r="L91" s="37">
        <f t="shared" si="28"/>
        <v>2108000</v>
      </c>
      <c r="M91" s="37">
        <f t="shared" si="28"/>
        <v>850000</v>
      </c>
      <c r="N91" s="37">
        <f t="shared" si="28"/>
        <v>0</v>
      </c>
      <c r="O91" s="37">
        <f t="shared" si="28"/>
        <v>5987400</v>
      </c>
    </row>
    <row r="92" spans="1:15" x14ac:dyDescent="0.2">
      <c r="A92" s="33">
        <v>42036</v>
      </c>
      <c r="B92" s="37">
        <f t="shared" ref="B92:F92" si="29">$B$7*B28</f>
        <v>1333500</v>
      </c>
      <c r="C92" s="37">
        <f t="shared" si="29"/>
        <v>42000</v>
      </c>
      <c r="D92" s="37">
        <f t="shared" si="29"/>
        <v>178500</v>
      </c>
      <c r="E92" s="37">
        <f t="shared" si="29"/>
        <v>26250</v>
      </c>
      <c r="F92" s="37">
        <f t="shared" si="29"/>
        <v>0</v>
      </c>
      <c r="G92" s="37">
        <f t="shared" ref="G92" si="30">$B$6*G28</f>
        <v>1354500</v>
      </c>
      <c r="H92" s="31"/>
      <c r="I92" s="33">
        <v>42036</v>
      </c>
      <c r="J92" s="37">
        <f t="shared" ref="J92:O92" si="31">$C$7*J28</f>
        <v>2210000</v>
      </c>
      <c r="K92" s="37">
        <f t="shared" si="31"/>
        <v>1190000</v>
      </c>
      <c r="L92" s="37">
        <f t="shared" si="31"/>
        <v>2584000</v>
      </c>
      <c r="M92" s="37">
        <f t="shared" si="31"/>
        <v>935000</v>
      </c>
      <c r="N92" s="37">
        <f t="shared" si="31"/>
        <v>0</v>
      </c>
      <c r="O92" s="37">
        <f t="shared" si="31"/>
        <v>6919000</v>
      </c>
    </row>
    <row r="93" spans="1:15" x14ac:dyDescent="0.2">
      <c r="A93" s="33">
        <v>42064</v>
      </c>
      <c r="B93" s="37">
        <f t="shared" ref="B93:F93" si="32">$B$7*B29</f>
        <v>1464750</v>
      </c>
      <c r="C93" s="37">
        <f t="shared" si="32"/>
        <v>43750</v>
      </c>
      <c r="D93" s="37">
        <f t="shared" si="32"/>
        <v>225750</v>
      </c>
      <c r="E93" s="37">
        <f t="shared" si="32"/>
        <v>24500</v>
      </c>
      <c r="F93" s="37">
        <f t="shared" si="32"/>
        <v>0</v>
      </c>
      <c r="G93" s="37">
        <f t="shared" ref="G93" si="33">$B$6*G29</f>
        <v>1507500</v>
      </c>
      <c r="H93" s="31"/>
      <c r="I93" s="33">
        <v>42064</v>
      </c>
      <c r="J93" s="37">
        <f t="shared" ref="J93:O93" si="34">$C$7*J29</f>
        <v>2516000</v>
      </c>
      <c r="K93" s="37">
        <f t="shared" si="34"/>
        <v>1326000</v>
      </c>
      <c r="L93" s="37">
        <f t="shared" si="34"/>
        <v>2522800</v>
      </c>
      <c r="M93" s="37">
        <f t="shared" si="34"/>
        <v>918000</v>
      </c>
      <c r="N93" s="37">
        <f t="shared" si="34"/>
        <v>0</v>
      </c>
      <c r="O93" s="37">
        <f t="shared" si="34"/>
        <v>7282800</v>
      </c>
    </row>
    <row r="94" spans="1:15" x14ac:dyDescent="0.2">
      <c r="A94" s="33">
        <v>42095</v>
      </c>
      <c r="B94" s="37">
        <f t="shared" ref="B94:F94" si="35">$B$7*B30</f>
        <v>1545250</v>
      </c>
      <c r="C94" s="37">
        <f t="shared" si="35"/>
        <v>50750</v>
      </c>
      <c r="D94" s="37">
        <f t="shared" si="35"/>
        <v>283500</v>
      </c>
      <c r="E94" s="37">
        <f t="shared" si="35"/>
        <v>26250</v>
      </c>
      <c r="F94" s="37">
        <f t="shared" si="35"/>
        <v>0</v>
      </c>
      <c r="G94" s="37">
        <f t="shared" ref="G94" si="36">$B$6*G30</f>
        <v>1633500</v>
      </c>
      <c r="H94" s="31"/>
      <c r="I94" s="33">
        <v>42095</v>
      </c>
      <c r="J94" s="37">
        <f t="shared" ref="J94:O94" si="37">$C$7*J30</f>
        <v>2856000</v>
      </c>
      <c r="K94" s="37">
        <f t="shared" si="37"/>
        <v>1496000</v>
      </c>
      <c r="L94" s="37">
        <f t="shared" si="37"/>
        <v>2652000</v>
      </c>
      <c r="M94" s="37">
        <f t="shared" si="37"/>
        <v>952000</v>
      </c>
      <c r="N94" s="37">
        <f t="shared" si="37"/>
        <v>0</v>
      </c>
      <c r="O94" s="37">
        <f t="shared" si="37"/>
        <v>7956000</v>
      </c>
    </row>
    <row r="95" spans="1:15" x14ac:dyDescent="0.2">
      <c r="A95" s="33">
        <v>42125</v>
      </c>
      <c r="B95" s="37">
        <f t="shared" ref="B95:F95" si="38">$B$7*B31</f>
        <v>1629250</v>
      </c>
      <c r="C95" s="37">
        <f t="shared" si="38"/>
        <v>57750</v>
      </c>
      <c r="D95" s="37">
        <f t="shared" si="38"/>
        <v>288750</v>
      </c>
      <c r="E95" s="37">
        <f t="shared" si="38"/>
        <v>22750</v>
      </c>
      <c r="F95" s="37">
        <f t="shared" si="38"/>
        <v>0</v>
      </c>
      <c r="G95" s="37">
        <f t="shared" ref="G95" si="39">$B$6*G31</f>
        <v>1713000</v>
      </c>
      <c r="H95" s="31"/>
      <c r="I95" s="33">
        <v>42125</v>
      </c>
      <c r="J95" s="37">
        <f t="shared" ref="J95:O95" si="40">$C$7*J31</f>
        <v>2822000</v>
      </c>
      <c r="K95" s="37">
        <f t="shared" si="40"/>
        <v>1598000</v>
      </c>
      <c r="L95" s="37">
        <f t="shared" si="40"/>
        <v>2346000</v>
      </c>
      <c r="M95" s="37">
        <f t="shared" si="40"/>
        <v>986000</v>
      </c>
      <c r="N95" s="37">
        <f t="shared" si="40"/>
        <v>0</v>
      </c>
      <c r="O95" s="37">
        <f t="shared" si="40"/>
        <v>7752000</v>
      </c>
    </row>
    <row r="96" spans="1:15" x14ac:dyDescent="0.2">
      <c r="A96" s="33">
        <v>42156</v>
      </c>
      <c r="B96" s="37">
        <f t="shared" ref="B96:F96" si="41">$B$7*B32</f>
        <v>1790250</v>
      </c>
      <c r="C96" s="37">
        <f t="shared" si="41"/>
        <v>54250</v>
      </c>
      <c r="D96" s="37">
        <f t="shared" si="41"/>
        <v>278250</v>
      </c>
      <c r="E96" s="37">
        <f t="shared" si="41"/>
        <v>24500</v>
      </c>
      <c r="F96" s="37">
        <f t="shared" si="41"/>
        <v>0</v>
      </c>
      <c r="G96" s="37">
        <f t="shared" ref="G96" si="42">$B$6*G32</f>
        <v>1840500</v>
      </c>
      <c r="H96" s="31"/>
      <c r="I96" s="33">
        <v>42156</v>
      </c>
      <c r="J96" s="37">
        <f t="shared" ref="J96:O96" si="43">$C$7*J32</f>
        <v>2584000</v>
      </c>
      <c r="K96" s="37">
        <f t="shared" si="43"/>
        <v>1666000</v>
      </c>
      <c r="L96" s="37">
        <f t="shared" si="43"/>
        <v>2451400</v>
      </c>
      <c r="M96" s="37">
        <f t="shared" si="43"/>
        <v>1020000</v>
      </c>
      <c r="N96" s="37">
        <f t="shared" si="43"/>
        <v>0</v>
      </c>
      <c r="O96" s="37">
        <f t="shared" si="43"/>
        <v>7721400</v>
      </c>
    </row>
    <row r="97" spans="1:15" x14ac:dyDescent="0.2">
      <c r="A97" s="33">
        <v>42186</v>
      </c>
      <c r="B97" s="37">
        <f t="shared" ref="B97:F97" si="44">$B$7*B33</f>
        <v>1526000</v>
      </c>
      <c r="C97" s="37">
        <f t="shared" si="44"/>
        <v>50750</v>
      </c>
      <c r="D97" s="37">
        <f t="shared" si="44"/>
        <v>273000</v>
      </c>
      <c r="E97" s="37">
        <f t="shared" si="44"/>
        <v>26250</v>
      </c>
      <c r="F97" s="37">
        <f t="shared" si="44"/>
        <v>0</v>
      </c>
      <c r="G97" s="37">
        <f t="shared" ref="G97" si="45">$B$6*G33</f>
        <v>1608000</v>
      </c>
      <c r="H97" s="31"/>
      <c r="I97" s="33">
        <v>42186</v>
      </c>
      <c r="J97" s="37">
        <f t="shared" ref="J97:O97" si="46">$C$7*J33</f>
        <v>2315400</v>
      </c>
      <c r="K97" s="37">
        <f t="shared" si="46"/>
        <v>1635400</v>
      </c>
      <c r="L97" s="37">
        <f t="shared" si="46"/>
        <v>2312000</v>
      </c>
      <c r="M97" s="37">
        <f t="shared" si="46"/>
        <v>1060800</v>
      </c>
      <c r="N97" s="37">
        <f t="shared" si="46"/>
        <v>0</v>
      </c>
      <c r="O97" s="37">
        <f t="shared" si="46"/>
        <v>7323600</v>
      </c>
    </row>
    <row r="98" spans="1:15" x14ac:dyDescent="0.2">
      <c r="A98" s="33">
        <v>42217</v>
      </c>
      <c r="B98" s="37">
        <f t="shared" ref="B98:F98" si="47">$B$7*B34</f>
        <v>1349250</v>
      </c>
      <c r="C98" s="37">
        <f t="shared" si="47"/>
        <v>47250</v>
      </c>
      <c r="D98" s="37">
        <f t="shared" si="47"/>
        <v>267750</v>
      </c>
      <c r="E98" s="37">
        <f t="shared" si="47"/>
        <v>24500</v>
      </c>
      <c r="F98" s="37">
        <f t="shared" si="47"/>
        <v>0</v>
      </c>
      <c r="G98" s="37">
        <f t="shared" ref="G98" si="48">$B$6*G34</f>
        <v>1447500</v>
      </c>
      <c r="H98" s="31"/>
      <c r="I98" s="33">
        <v>42217</v>
      </c>
      <c r="J98" s="37">
        <f t="shared" ref="J98:O98" si="49">$C$7*J34</f>
        <v>2278000</v>
      </c>
      <c r="K98" s="37">
        <f t="shared" si="49"/>
        <v>1564000</v>
      </c>
      <c r="L98" s="37">
        <f t="shared" si="49"/>
        <v>2417400</v>
      </c>
      <c r="M98" s="37">
        <f t="shared" si="49"/>
        <v>1037000</v>
      </c>
      <c r="N98" s="37">
        <f t="shared" si="49"/>
        <v>0</v>
      </c>
      <c r="O98" s="37">
        <f t="shared" si="49"/>
        <v>7296400</v>
      </c>
    </row>
    <row r="99" spans="1:15" x14ac:dyDescent="0.2">
      <c r="A99" s="33">
        <v>42248</v>
      </c>
      <c r="B99" s="37">
        <f t="shared" ref="B99:F99" si="50">$B$7*B35</f>
        <v>1106000</v>
      </c>
      <c r="C99" s="37">
        <f t="shared" si="50"/>
        <v>43750</v>
      </c>
      <c r="D99" s="37">
        <f t="shared" si="50"/>
        <v>278250</v>
      </c>
      <c r="E99" s="37">
        <f t="shared" si="50"/>
        <v>26250</v>
      </c>
      <c r="F99" s="37">
        <f t="shared" si="50"/>
        <v>0</v>
      </c>
      <c r="G99" s="37">
        <f t="shared" ref="G99" si="51">$B$6*G35</f>
        <v>1246500</v>
      </c>
      <c r="H99" s="31"/>
      <c r="I99" s="33">
        <v>42248</v>
      </c>
      <c r="J99" s="37">
        <f t="shared" ref="J99:O99" si="52">$C$7*J35</f>
        <v>2176000</v>
      </c>
      <c r="K99" s="37">
        <f t="shared" si="52"/>
        <v>1564000</v>
      </c>
      <c r="L99" s="37">
        <f t="shared" si="52"/>
        <v>2363000</v>
      </c>
      <c r="M99" s="37">
        <f t="shared" si="52"/>
        <v>986000</v>
      </c>
      <c r="N99" s="37">
        <f t="shared" si="52"/>
        <v>0</v>
      </c>
      <c r="O99" s="37">
        <f t="shared" si="52"/>
        <v>7089000</v>
      </c>
    </row>
    <row r="100" spans="1:15" x14ac:dyDescent="0.2">
      <c r="A100" s="33">
        <v>42278</v>
      </c>
      <c r="B100" s="37">
        <f t="shared" ref="B100:F100" si="53">$B$7*B36</f>
        <v>1022000</v>
      </c>
      <c r="C100" s="37">
        <f t="shared" si="53"/>
        <v>43750</v>
      </c>
      <c r="D100" s="37">
        <f t="shared" si="53"/>
        <v>220500</v>
      </c>
      <c r="E100" s="37">
        <f t="shared" si="53"/>
        <v>28000</v>
      </c>
      <c r="F100" s="37">
        <f t="shared" si="53"/>
        <v>0</v>
      </c>
      <c r="G100" s="37">
        <f t="shared" ref="G100" si="54">$B$6*G36</f>
        <v>1126500</v>
      </c>
      <c r="H100" s="31"/>
      <c r="I100" s="33">
        <v>42278</v>
      </c>
      <c r="J100" s="37">
        <f t="shared" ref="J100:O100" si="55">$C$7*J36</f>
        <v>2108000</v>
      </c>
      <c r="K100" s="37">
        <f t="shared" si="55"/>
        <v>1496000</v>
      </c>
      <c r="L100" s="37">
        <f t="shared" si="55"/>
        <v>2210000</v>
      </c>
      <c r="M100" s="37">
        <f t="shared" si="55"/>
        <v>884000</v>
      </c>
      <c r="N100" s="37">
        <f t="shared" si="55"/>
        <v>0</v>
      </c>
      <c r="O100" s="37">
        <f t="shared" si="55"/>
        <v>6698000</v>
      </c>
    </row>
    <row r="101" spans="1:15" x14ac:dyDescent="0.2">
      <c r="A101" s="33">
        <v>42309</v>
      </c>
      <c r="B101" s="37">
        <f t="shared" ref="B101:F101" si="56">$B$7*B37</f>
        <v>868000</v>
      </c>
      <c r="C101" s="37">
        <f t="shared" si="56"/>
        <v>42000</v>
      </c>
      <c r="D101" s="37">
        <f t="shared" si="56"/>
        <v>157500</v>
      </c>
      <c r="E101" s="37">
        <f t="shared" si="56"/>
        <v>26250</v>
      </c>
      <c r="F101" s="37">
        <f t="shared" si="56"/>
        <v>0</v>
      </c>
      <c r="G101" s="37">
        <f t="shared" ref="G101" si="57">$B$6*G37</f>
        <v>937500</v>
      </c>
      <c r="H101" s="31"/>
      <c r="I101" s="33">
        <v>42309</v>
      </c>
      <c r="J101" s="37">
        <f t="shared" ref="J101:O101" si="58">$C$7*J37</f>
        <v>1938000</v>
      </c>
      <c r="K101" s="37">
        <f t="shared" si="58"/>
        <v>1482400</v>
      </c>
      <c r="L101" s="37">
        <f t="shared" si="58"/>
        <v>2312000</v>
      </c>
      <c r="M101" s="37">
        <f t="shared" si="58"/>
        <v>850000</v>
      </c>
      <c r="N101" s="37">
        <f t="shared" si="58"/>
        <v>0</v>
      </c>
      <c r="O101" s="37">
        <f t="shared" si="58"/>
        <v>6582400</v>
      </c>
    </row>
    <row r="102" spans="1:15" x14ac:dyDescent="0.2">
      <c r="A102" s="33">
        <v>42339</v>
      </c>
      <c r="B102" s="37">
        <f t="shared" ref="B102:F102" si="59">$B$7*B38</f>
        <v>761250</v>
      </c>
      <c r="C102" s="37">
        <f t="shared" si="59"/>
        <v>36750</v>
      </c>
      <c r="D102" s="37">
        <f t="shared" si="59"/>
        <v>115500</v>
      </c>
      <c r="E102" s="37">
        <f t="shared" si="59"/>
        <v>26250</v>
      </c>
      <c r="F102" s="37">
        <f t="shared" si="59"/>
        <v>0</v>
      </c>
      <c r="G102" s="37">
        <f t="shared" ref="G102" si="60">$B$6*G38</f>
        <v>805500</v>
      </c>
      <c r="H102" s="31"/>
      <c r="I102" s="33">
        <v>42339</v>
      </c>
      <c r="J102" s="37">
        <f t="shared" ref="J102:O102" si="61">$C$7*J38</f>
        <v>1812200</v>
      </c>
      <c r="K102" s="37">
        <f t="shared" si="61"/>
        <v>1428000</v>
      </c>
      <c r="L102" s="37">
        <f t="shared" si="61"/>
        <v>2233800</v>
      </c>
      <c r="M102" s="37">
        <f t="shared" si="61"/>
        <v>816000</v>
      </c>
      <c r="N102" s="37">
        <f t="shared" si="61"/>
        <v>0</v>
      </c>
      <c r="O102" s="37">
        <f t="shared" si="61"/>
        <v>6290000</v>
      </c>
    </row>
    <row r="103" spans="1:15" x14ac:dyDescent="0.2">
      <c r="A103" s="33">
        <v>42370</v>
      </c>
      <c r="B103" s="37">
        <f>$B$8*B39</f>
        <v>1083600</v>
      </c>
      <c r="C103" s="37">
        <f t="shared" ref="C103:F103" si="62">$B$8*C39</f>
        <v>39600</v>
      </c>
      <c r="D103" s="37">
        <f t="shared" si="62"/>
        <v>102600</v>
      </c>
      <c r="E103" s="37">
        <f t="shared" si="62"/>
        <v>28800</v>
      </c>
      <c r="F103" s="37">
        <f t="shared" si="62"/>
        <v>0</v>
      </c>
      <c r="G103" s="37">
        <f t="shared" ref="G103" si="63">$B$6*G39</f>
        <v>1045500</v>
      </c>
      <c r="H103" s="31"/>
      <c r="I103" s="33">
        <v>42370</v>
      </c>
      <c r="J103" s="37">
        <f>$C$8*J39</f>
        <v>2232000</v>
      </c>
      <c r="K103" s="37">
        <f t="shared" ref="K103:O103" si="64">$C$8*K39</f>
        <v>1836000</v>
      </c>
      <c r="L103" s="37">
        <f t="shared" si="64"/>
        <v>2196000</v>
      </c>
      <c r="M103" s="37">
        <f t="shared" si="64"/>
        <v>900000</v>
      </c>
      <c r="N103" s="37">
        <f t="shared" si="64"/>
        <v>36000</v>
      </c>
      <c r="O103" s="37">
        <f t="shared" si="64"/>
        <v>7200000</v>
      </c>
    </row>
    <row r="104" spans="1:15" x14ac:dyDescent="0.2">
      <c r="A104" s="33">
        <v>42401</v>
      </c>
      <c r="B104" s="37">
        <f t="shared" ref="B104:F104" si="65">$B$8*B40</f>
        <v>1425600</v>
      </c>
      <c r="C104" s="37">
        <f t="shared" si="65"/>
        <v>45000</v>
      </c>
      <c r="D104" s="37">
        <f t="shared" si="65"/>
        <v>151200</v>
      </c>
      <c r="E104" s="37">
        <f t="shared" si="65"/>
        <v>27000</v>
      </c>
      <c r="F104" s="37">
        <f t="shared" si="65"/>
        <v>0</v>
      </c>
      <c r="G104" s="37">
        <f t="shared" ref="G104" si="66">$B$6*G40</f>
        <v>1374000</v>
      </c>
      <c r="H104" s="31"/>
      <c r="I104" s="33">
        <v>42401</v>
      </c>
      <c r="J104" s="37">
        <f t="shared" ref="J104:O104" si="67">$C$8*J40</f>
        <v>2851200</v>
      </c>
      <c r="K104" s="37">
        <f t="shared" si="67"/>
        <v>2124000</v>
      </c>
      <c r="L104" s="37">
        <f t="shared" si="67"/>
        <v>2448000</v>
      </c>
      <c r="M104" s="37">
        <f t="shared" si="67"/>
        <v>900000</v>
      </c>
      <c r="N104" s="37">
        <f t="shared" si="67"/>
        <v>43200</v>
      </c>
      <c r="O104" s="37">
        <f t="shared" si="67"/>
        <v>8366400</v>
      </c>
    </row>
    <row r="105" spans="1:15" x14ac:dyDescent="0.2">
      <c r="A105" s="33">
        <v>42430</v>
      </c>
      <c r="B105" s="37">
        <f t="shared" ref="B105:F105" si="68">$B$8*B41</f>
        <v>1517400</v>
      </c>
      <c r="C105" s="37">
        <f t="shared" si="68"/>
        <v>48600</v>
      </c>
      <c r="D105" s="37">
        <f t="shared" si="68"/>
        <v>199800</v>
      </c>
      <c r="E105" s="37">
        <f t="shared" si="68"/>
        <v>28800</v>
      </c>
      <c r="F105" s="37">
        <f t="shared" si="68"/>
        <v>0</v>
      </c>
      <c r="G105" s="37">
        <f t="shared" ref="G105" si="69">$B$6*G41</f>
        <v>1495500</v>
      </c>
      <c r="H105" s="31"/>
      <c r="I105" s="33">
        <v>42430</v>
      </c>
      <c r="J105" s="37">
        <f t="shared" ref="J105:O105" si="70">$C$8*J41</f>
        <v>3204000</v>
      </c>
      <c r="K105" s="37">
        <f t="shared" si="70"/>
        <v>2196000</v>
      </c>
      <c r="L105" s="37">
        <f t="shared" si="70"/>
        <v>2628000</v>
      </c>
      <c r="M105" s="37">
        <f t="shared" si="70"/>
        <v>936000</v>
      </c>
      <c r="N105" s="37">
        <f t="shared" si="70"/>
        <v>72000</v>
      </c>
      <c r="O105" s="37">
        <f t="shared" si="70"/>
        <v>9036000</v>
      </c>
    </row>
    <row r="106" spans="1:15" x14ac:dyDescent="0.2">
      <c r="A106" s="33">
        <v>42461</v>
      </c>
      <c r="B106" s="37">
        <f t="shared" ref="B106:F106" si="71">$B$8*B42</f>
        <v>1627200</v>
      </c>
      <c r="C106" s="37">
        <f t="shared" si="71"/>
        <v>55800</v>
      </c>
      <c r="D106" s="37">
        <f t="shared" si="71"/>
        <v>270000</v>
      </c>
      <c r="E106" s="37">
        <f t="shared" si="71"/>
        <v>30600</v>
      </c>
      <c r="F106" s="37">
        <f t="shared" si="71"/>
        <v>0</v>
      </c>
      <c r="G106" s="37">
        <f t="shared" ref="G106" si="72">$B$6*G42</f>
        <v>1653000</v>
      </c>
      <c r="H106" s="31"/>
      <c r="I106" s="33">
        <v>42461</v>
      </c>
      <c r="J106" s="37">
        <f t="shared" ref="J106:O106" si="73">$C$8*J42</f>
        <v>3456000</v>
      </c>
      <c r="K106" s="37">
        <f t="shared" si="73"/>
        <v>2160000</v>
      </c>
      <c r="L106" s="37">
        <f t="shared" si="73"/>
        <v>2952000</v>
      </c>
      <c r="M106" s="37">
        <f t="shared" si="73"/>
        <v>972000</v>
      </c>
      <c r="N106" s="37">
        <f t="shared" si="73"/>
        <v>79200</v>
      </c>
      <c r="O106" s="37">
        <f t="shared" si="73"/>
        <v>9619200</v>
      </c>
    </row>
    <row r="107" spans="1:15" x14ac:dyDescent="0.2">
      <c r="A107" s="33">
        <v>42491</v>
      </c>
      <c r="B107" s="37">
        <f t="shared" ref="B107:F107" si="74">$B$8*B43</f>
        <v>1767600</v>
      </c>
      <c r="C107" s="37">
        <f t="shared" si="74"/>
        <v>64800</v>
      </c>
      <c r="D107" s="37">
        <f t="shared" si="74"/>
        <v>259200</v>
      </c>
      <c r="E107" s="37">
        <f t="shared" si="74"/>
        <v>28800</v>
      </c>
      <c r="F107" s="37">
        <f t="shared" si="74"/>
        <v>0</v>
      </c>
      <c r="G107" s="37">
        <f t="shared" ref="G107" si="75">$B$6*G43</f>
        <v>1767000</v>
      </c>
      <c r="H107" s="31"/>
      <c r="I107" s="33">
        <v>42491</v>
      </c>
      <c r="J107" s="37">
        <f t="shared" ref="J107:O107" si="76">$C$8*J43</f>
        <v>3744000</v>
      </c>
      <c r="K107" s="37">
        <f t="shared" si="76"/>
        <v>2232000</v>
      </c>
      <c r="L107" s="37">
        <f t="shared" si="76"/>
        <v>2916000</v>
      </c>
      <c r="M107" s="37">
        <f t="shared" si="76"/>
        <v>1044000</v>
      </c>
      <c r="N107" s="37">
        <f t="shared" si="76"/>
        <v>72000</v>
      </c>
      <c r="O107" s="37">
        <f t="shared" si="76"/>
        <v>10008000</v>
      </c>
    </row>
    <row r="108" spans="1:15" x14ac:dyDescent="0.2">
      <c r="A108" s="33">
        <v>42522</v>
      </c>
      <c r="B108" s="37">
        <f t="shared" ref="B108:F108" si="77">$B$8*B44</f>
        <v>1866600</v>
      </c>
      <c r="C108" s="37">
        <f t="shared" si="77"/>
        <v>59400</v>
      </c>
      <c r="D108" s="37">
        <f t="shared" si="77"/>
        <v>253800</v>
      </c>
      <c r="E108" s="37">
        <f t="shared" si="77"/>
        <v>30600</v>
      </c>
      <c r="F108" s="37">
        <f t="shared" si="77"/>
        <v>0</v>
      </c>
      <c r="G108" s="37">
        <f t="shared" ref="G108" si="78">$B$6*G44</f>
        <v>1842000</v>
      </c>
      <c r="H108" s="31"/>
      <c r="I108" s="33">
        <v>42522</v>
      </c>
      <c r="J108" s="37">
        <f t="shared" ref="J108:O108" si="79">$C$8*J44</f>
        <v>3715200</v>
      </c>
      <c r="K108" s="37">
        <f t="shared" si="79"/>
        <v>2304000</v>
      </c>
      <c r="L108" s="37">
        <f t="shared" si="79"/>
        <v>2905200</v>
      </c>
      <c r="M108" s="37">
        <f t="shared" si="79"/>
        <v>1116000</v>
      </c>
      <c r="N108" s="37">
        <f t="shared" si="79"/>
        <v>86400</v>
      </c>
      <c r="O108" s="37">
        <f t="shared" si="79"/>
        <v>10126800</v>
      </c>
    </row>
    <row r="109" spans="1:15" x14ac:dyDescent="0.2">
      <c r="A109" s="33">
        <v>42552</v>
      </c>
      <c r="B109" s="37">
        <f t="shared" ref="B109:F109" si="80">$B$8*B45</f>
        <v>1629000</v>
      </c>
      <c r="C109" s="37">
        <f t="shared" si="80"/>
        <v>55800</v>
      </c>
      <c r="D109" s="37">
        <f t="shared" si="80"/>
        <v>259200</v>
      </c>
      <c r="E109" s="37">
        <f t="shared" si="80"/>
        <v>28800</v>
      </c>
      <c r="F109" s="37">
        <f t="shared" si="80"/>
        <v>0</v>
      </c>
      <c r="G109" s="37">
        <f t="shared" ref="G109" si="81">$B$6*G45</f>
        <v>1644000</v>
      </c>
      <c r="H109" s="31"/>
      <c r="I109" s="33">
        <v>42552</v>
      </c>
      <c r="J109" s="37">
        <f t="shared" ref="J109:O109" si="82">$C$8*J45</f>
        <v>3621600</v>
      </c>
      <c r="K109" s="37">
        <f t="shared" si="82"/>
        <v>2124000</v>
      </c>
      <c r="L109" s="37">
        <f t="shared" si="82"/>
        <v>2736000</v>
      </c>
      <c r="M109" s="37">
        <f t="shared" si="82"/>
        <v>1224000</v>
      </c>
      <c r="N109" s="37">
        <f t="shared" si="82"/>
        <v>72000</v>
      </c>
      <c r="O109" s="37">
        <f t="shared" si="82"/>
        <v>9777600</v>
      </c>
    </row>
    <row r="110" spans="1:15" x14ac:dyDescent="0.2">
      <c r="A110" s="33">
        <v>42583</v>
      </c>
      <c r="B110" s="37">
        <f t="shared" ref="B110:F110" si="83">$B$8*B46</f>
        <v>1371600</v>
      </c>
      <c r="C110" s="37">
        <f t="shared" si="83"/>
        <v>54000</v>
      </c>
      <c r="D110" s="37">
        <f t="shared" si="83"/>
        <v>253800</v>
      </c>
      <c r="E110" s="37">
        <f t="shared" si="83"/>
        <v>30600</v>
      </c>
      <c r="F110" s="37">
        <f t="shared" si="83"/>
        <v>0</v>
      </c>
      <c r="G110" s="37">
        <f t="shared" ref="G110" si="84">$B$6*G46</f>
        <v>1425000</v>
      </c>
      <c r="H110" s="31"/>
      <c r="I110" s="33">
        <v>42583</v>
      </c>
      <c r="J110" s="37">
        <f t="shared" ref="J110:O110" si="85">$C$8*J46</f>
        <v>3276000</v>
      </c>
      <c r="K110" s="37">
        <f t="shared" si="85"/>
        <v>2160000</v>
      </c>
      <c r="L110" s="37">
        <f t="shared" si="85"/>
        <v>2592000</v>
      </c>
      <c r="M110" s="37">
        <f t="shared" si="85"/>
        <v>1152000</v>
      </c>
      <c r="N110" s="37">
        <f t="shared" si="85"/>
        <v>111600</v>
      </c>
      <c r="O110" s="37">
        <f t="shared" si="85"/>
        <v>9291600</v>
      </c>
    </row>
    <row r="111" spans="1:15" x14ac:dyDescent="0.2">
      <c r="A111" s="33">
        <v>42614</v>
      </c>
      <c r="B111" s="37">
        <f t="shared" ref="B111:F111" si="86">$B$8*B47</f>
        <v>1155600</v>
      </c>
      <c r="C111" s="37">
        <f t="shared" si="86"/>
        <v>50400</v>
      </c>
      <c r="D111" s="37">
        <f t="shared" si="86"/>
        <v>243000</v>
      </c>
      <c r="E111" s="37">
        <f t="shared" si="86"/>
        <v>32400</v>
      </c>
      <c r="F111" s="37">
        <f t="shared" si="86"/>
        <v>0</v>
      </c>
      <c r="G111" s="37">
        <f t="shared" ref="G111" si="87">$B$6*G47</f>
        <v>1234500</v>
      </c>
      <c r="H111" s="31"/>
      <c r="I111" s="33">
        <v>42614</v>
      </c>
      <c r="J111" s="37">
        <f t="shared" ref="J111:O111" si="88">$C$8*J47</f>
        <v>2890800</v>
      </c>
      <c r="K111" s="37">
        <f t="shared" si="88"/>
        <v>2412000</v>
      </c>
      <c r="L111" s="37">
        <f t="shared" si="88"/>
        <v>2376000</v>
      </c>
      <c r="M111" s="37">
        <f t="shared" si="88"/>
        <v>1126800</v>
      </c>
      <c r="N111" s="37">
        <f t="shared" si="88"/>
        <v>108000</v>
      </c>
      <c r="O111" s="37">
        <f t="shared" si="88"/>
        <v>8913600</v>
      </c>
    </row>
    <row r="112" spans="1:15" x14ac:dyDescent="0.2">
      <c r="A112" s="33">
        <v>42644</v>
      </c>
      <c r="B112" s="37">
        <f t="shared" ref="B112:F112" si="89">$B$8*B48</f>
        <v>1060200</v>
      </c>
      <c r="C112" s="37">
        <f t="shared" si="89"/>
        <v>48600</v>
      </c>
      <c r="D112" s="37">
        <f t="shared" si="89"/>
        <v>194400</v>
      </c>
      <c r="E112" s="37">
        <f t="shared" si="89"/>
        <v>32400</v>
      </c>
      <c r="F112" s="37">
        <f t="shared" si="89"/>
        <v>0</v>
      </c>
      <c r="G112" s="37">
        <f t="shared" ref="G112" si="90">$B$6*G48</f>
        <v>1113000</v>
      </c>
      <c r="H112" s="31"/>
      <c r="I112" s="33">
        <v>42644</v>
      </c>
      <c r="J112" s="37">
        <f t="shared" ref="J112:O112" si="91">$C$8*J48</f>
        <v>2628000</v>
      </c>
      <c r="K112" s="37">
        <f t="shared" si="91"/>
        <v>2268000</v>
      </c>
      <c r="L112" s="37">
        <f t="shared" si="91"/>
        <v>2268000</v>
      </c>
      <c r="M112" s="37">
        <f t="shared" si="91"/>
        <v>1044000</v>
      </c>
      <c r="N112" s="37">
        <f t="shared" si="91"/>
        <v>133200</v>
      </c>
      <c r="O112" s="37">
        <f t="shared" si="91"/>
        <v>8341200</v>
      </c>
    </row>
    <row r="113" spans="1:15" x14ac:dyDescent="0.2">
      <c r="A113" s="33">
        <v>42675</v>
      </c>
      <c r="B113" s="37">
        <f t="shared" ref="B113:F113" si="92">$B$8*B49</f>
        <v>961200</v>
      </c>
      <c r="C113" s="37">
        <f t="shared" si="92"/>
        <v>46800</v>
      </c>
      <c r="D113" s="37">
        <f t="shared" si="92"/>
        <v>151200</v>
      </c>
      <c r="E113" s="37">
        <f t="shared" si="92"/>
        <v>34200</v>
      </c>
      <c r="F113" s="37">
        <f t="shared" si="92"/>
        <v>0</v>
      </c>
      <c r="G113" s="37">
        <f t="shared" ref="G113" si="93">$B$6*G49</f>
        <v>994500</v>
      </c>
      <c r="H113" s="31"/>
      <c r="I113" s="33">
        <v>42675</v>
      </c>
      <c r="J113" s="37">
        <f t="shared" ref="J113:O113" si="94">$C$8*J49</f>
        <v>2516400</v>
      </c>
      <c r="K113" s="37">
        <f t="shared" si="94"/>
        <v>2556000</v>
      </c>
      <c r="L113" s="37">
        <f t="shared" si="94"/>
        <v>2170800</v>
      </c>
      <c r="M113" s="37">
        <f t="shared" si="94"/>
        <v>1008000</v>
      </c>
      <c r="N113" s="37">
        <f t="shared" si="94"/>
        <v>115200</v>
      </c>
      <c r="O113" s="37">
        <f t="shared" si="94"/>
        <v>8366400</v>
      </c>
    </row>
    <row r="114" spans="1:15" x14ac:dyDescent="0.2">
      <c r="A114" s="33">
        <v>42705</v>
      </c>
      <c r="B114" s="37">
        <f t="shared" ref="B114:F114" si="95">$B$8*B50</f>
        <v>797400</v>
      </c>
      <c r="C114" s="37">
        <f t="shared" si="95"/>
        <v>41400</v>
      </c>
      <c r="D114" s="37">
        <f t="shared" si="95"/>
        <v>91800</v>
      </c>
      <c r="E114" s="37">
        <f t="shared" si="95"/>
        <v>32400</v>
      </c>
      <c r="F114" s="37">
        <f t="shared" si="95"/>
        <v>0</v>
      </c>
      <c r="G114" s="37">
        <f t="shared" ref="G114" si="96">$B$6*G50</f>
        <v>802500</v>
      </c>
      <c r="H114" s="31"/>
      <c r="I114" s="33">
        <v>42705</v>
      </c>
      <c r="J114" s="37">
        <f t="shared" ref="J114:O114" si="97">$C$8*J50</f>
        <v>2329200</v>
      </c>
      <c r="K114" s="37">
        <f t="shared" si="97"/>
        <v>2052000</v>
      </c>
      <c r="L114" s="37">
        <f t="shared" si="97"/>
        <v>2052000</v>
      </c>
      <c r="M114" s="37">
        <f t="shared" si="97"/>
        <v>936000</v>
      </c>
      <c r="N114" s="37">
        <f t="shared" si="97"/>
        <v>118800</v>
      </c>
      <c r="O114" s="37">
        <f t="shared" si="97"/>
        <v>7488000</v>
      </c>
    </row>
    <row r="115" spans="1:15" x14ac:dyDescent="0.2">
      <c r="A115" s="33">
        <v>42736</v>
      </c>
      <c r="B115" s="37">
        <f>$B$9*B51</f>
        <v>1128500</v>
      </c>
      <c r="C115" s="37">
        <f t="shared" ref="C115:F115" si="98">$B$9*C51</f>
        <v>46250</v>
      </c>
      <c r="D115" s="37">
        <f t="shared" si="98"/>
        <v>88800</v>
      </c>
      <c r="E115" s="37">
        <f t="shared" si="98"/>
        <v>37000</v>
      </c>
      <c r="F115" s="37">
        <f t="shared" si="98"/>
        <v>0</v>
      </c>
      <c r="G115" s="37">
        <f t="shared" ref="G115" si="99">$B$6*G51</f>
        <v>1054500</v>
      </c>
      <c r="H115" s="31"/>
      <c r="I115" s="33">
        <v>42736</v>
      </c>
      <c r="J115" s="37">
        <f>$C$9*J51</f>
        <v>2701000</v>
      </c>
      <c r="K115" s="37">
        <f t="shared" ref="K115:O115" si="100">$C$9*K51</f>
        <v>2405000</v>
      </c>
      <c r="L115" s="37">
        <f t="shared" si="100"/>
        <v>1850000</v>
      </c>
      <c r="M115" s="37">
        <f t="shared" si="100"/>
        <v>1061900</v>
      </c>
      <c r="N115" s="37">
        <f t="shared" si="100"/>
        <v>129500</v>
      </c>
      <c r="O115" s="37">
        <f t="shared" si="100"/>
        <v>8147400</v>
      </c>
    </row>
    <row r="116" spans="1:15" x14ac:dyDescent="0.2">
      <c r="A116" s="33">
        <v>42767</v>
      </c>
      <c r="B116" s="37">
        <f t="shared" ref="B116:F116" si="101">$B$9*B52</f>
        <v>1481850</v>
      </c>
      <c r="C116" s="37">
        <f t="shared" si="101"/>
        <v>49950</v>
      </c>
      <c r="D116" s="37">
        <f t="shared" si="101"/>
        <v>138750</v>
      </c>
      <c r="E116" s="37">
        <f t="shared" si="101"/>
        <v>35150</v>
      </c>
      <c r="F116" s="37">
        <f t="shared" si="101"/>
        <v>0</v>
      </c>
      <c r="G116" s="37">
        <f t="shared" ref="G116" si="102">$B$6*G52</f>
        <v>1383000</v>
      </c>
      <c r="H116" s="31"/>
      <c r="I116" s="33">
        <v>42767</v>
      </c>
      <c r="J116" s="37">
        <f t="shared" ref="J116:O116" si="103">$C$9*J52</f>
        <v>3441000</v>
      </c>
      <c r="K116" s="37">
        <f t="shared" si="103"/>
        <v>2516000</v>
      </c>
      <c r="L116" s="37">
        <f t="shared" si="103"/>
        <v>2183000</v>
      </c>
      <c r="M116" s="37">
        <f t="shared" si="103"/>
        <v>1073000</v>
      </c>
      <c r="N116" s="37">
        <f t="shared" si="103"/>
        <v>185000</v>
      </c>
      <c r="O116" s="37">
        <f t="shared" si="103"/>
        <v>9398000</v>
      </c>
    </row>
    <row r="117" spans="1:15" x14ac:dyDescent="0.2">
      <c r="A117" s="33">
        <v>42795</v>
      </c>
      <c r="B117" s="37">
        <f t="shared" ref="B117:F117" si="104">$B$9*B53</f>
        <v>1559550</v>
      </c>
      <c r="C117" s="37">
        <f t="shared" si="104"/>
        <v>51800</v>
      </c>
      <c r="D117" s="37">
        <f t="shared" si="104"/>
        <v>210900</v>
      </c>
      <c r="E117" s="37">
        <f t="shared" si="104"/>
        <v>37000</v>
      </c>
      <c r="F117" s="37">
        <f t="shared" si="104"/>
        <v>0</v>
      </c>
      <c r="G117" s="37">
        <f t="shared" ref="G117" si="105">$B$6*G53</f>
        <v>1507500</v>
      </c>
      <c r="H117" s="31"/>
      <c r="I117" s="33">
        <v>42795</v>
      </c>
      <c r="J117" s="37">
        <f t="shared" ref="J117:O117" si="106">$C$9*J53</f>
        <v>4292000</v>
      </c>
      <c r="K117" s="37">
        <f t="shared" si="106"/>
        <v>2678800</v>
      </c>
      <c r="L117" s="37">
        <f t="shared" si="106"/>
        <v>2294000</v>
      </c>
      <c r="M117" s="37">
        <f t="shared" si="106"/>
        <v>1110000</v>
      </c>
      <c r="N117" s="37">
        <f t="shared" si="106"/>
        <v>233100</v>
      </c>
      <c r="O117" s="37">
        <f t="shared" si="106"/>
        <v>10607900</v>
      </c>
    </row>
    <row r="118" spans="1:15" x14ac:dyDescent="0.2">
      <c r="A118" s="33">
        <v>42826</v>
      </c>
      <c r="B118" s="37">
        <f t="shared" ref="B118:F118" si="107">$B$9*B54</f>
        <v>1685350</v>
      </c>
      <c r="C118" s="37">
        <f t="shared" si="107"/>
        <v>59200</v>
      </c>
      <c r="D118" s="37">
        <f t="shared" si="107"/>
        <v>260850</v>
      </c>
      <c r="E118" s="37">
        <f t="shared" si="107"/>
        <v>38850</v>
      </c>
      <c r="F118" s="37">
        <f t="shared" si="107"/>
        <v>0</v>
      </c>
      <c r="G118" s="37">
        <f t="shared" ref="G118" si="108">$B$6*G54</f>
        <v>1657500</v>
      </c>
      <c r="H118" s="31"/>
      <c r="I118" s="33">
        <v>42826</v>
      </c>
      <c r="J118" s="37">
        <f t="shared" ref="J118:O118" si="109">$C$9*J54</f>
        <v>5587000</v>
      </c>
      <c r="K118" s="37">
        <f t="shared" si="109"/>
        <v>2701000</v>
      </c>
      <c r="L118" s="37">
        <f t="shared" si="109"/>
        <v>2701000</v>
      </c>
      <c r="M118" s="37">
        <f t="shared" si="109"/>
        <v>1147000</v>
      </c>
      <c r="N118" s="37">
        <f t="shared" si="109"/>
        <v>251600</v>
      </c>
      <c r="O118" s="37">
        <f t="shared" si="109"/>
        <v>12387600</v>
      </c>
    </row>
    <row r="119" spans="1:15" x14ac:dyDescent="0.2">
      <c r="A119" s="33">
        <v>42856</v>
      </c>
      <c r="B119" s="37">
        <f t="shared" ref="B119:F119" si="110">$B$9*B55</f>
        <v>1800050</v>
      </c>
      <c r="C119" s="37">
        <f t="shared" si="110"/>
        <v>70300</v>
      </c>
      <c r="D119" s="37">
        <f t="shared" si="110"/>
        <v>247900</v>
      </c>
      <c r="E119" s="37">
        <f t="shared" si="110"/>
        <v>35150</v>
      </c>
      <c r="F119" s="37">
        <f t="shared" si="110"/>
        <v>0</v>
      </c>
      <c r="G119" s="37">
        <f t="shared" ref="G119" si="111">$B$6*G55</f>
        <v>1746000</v>
      </c>
      <c r="H119" s="31"/>
      <c r="I119" s="33">
        <v>42856</v>
      </c>
      <c r="J119" s="37">
        <f t="shared" ref="J119:O119" si="112">$C$9*J55</f>
        <v>6105000</v>
      </c>
      <c r="K119" s="37">
        <f t="shared" si="112"/>
        <v>2812000</v>
      </c>
      <c r="L119" s="37">
        <f t="shared" si="112"/>
        <v>2738000</v>
      </c>
      <c r="M119" s="37">
        <f t="shared" si="112"/>
        <v>1221000</v>
      </c>
      <c r="N119" s="37">
        <f t="shared" si="112"/>
        <v>259000</v>
      </c>
      <c r="O119" s="37">
        <f t="shared" si="112"/>
        <v>13135000</v>
      </c>
    </row>
    <row r="120" spans="1:15" x14ac:dyDescent="0.2">
      <c r="A120" s="33">
        <v>42887</v>
      </c>
      <c r="B120" s="37">
        <f t="shared" ref="B120:F120" si="113">$B$9*B56</f>
        <v>1872200</v>
      </c>
      <c r="C120" s="37">
        <f t="shared" si="113"/>
        <v>66600</v>
      </c>
      <c r="D120" s="37">
        <f t="shared" si="113"/>
        <v>251600</v>
      </c>
      <c r="E120" s="37">
        <f t="shared" si="113"/>
        <v>37000</v>
      </c>
      <c r="F120" s="37">
        <f t="shared" si="113"/>
        <v>0</v>
      </c>
      <c r="G120" s="37">
        <f t="shared" ref="G120" si="114">$B$6*G56</f>
        <v>1806000</v>
      </c>
      <c r="H120" s="31"/>
      <c r="I120" s="33">
        <v>42887</v>
      </c>
      <c r="J120" s="37">
        <f t="shared" ref="J120:O120" si="115">$C$9*J56</f>
        <v>5513000</v>
      </c>
      <c r="K120" s="37">
        <f t="shared" si="115"/>
        <v>2960000</v>
      </c>
      <c r="L120" s="37">
        <f t="shared" si="115"/>
        <v>2664000</v>
      </c>
      <c r="M120" s="37">
        <f t="shared" si="115"/>
        <v>1258000</v>
      </c>
      <c r="N120" s="37">
        <f t="shared" si="115"/>
        <v>303400</v>
      </c>
      <c r="O120" s="37">
        <f t="shared" si="115"/>
        <v>12698400</v>
      </c>
    </row>
    <row r="121" spans="1:15" x14ac:dyDescent="0.2">
      <c r="A121" s="33">
        <v>42917</v>
      </c>
      <c r="B121" s="37">
        <f t="shared" ref="B121:F121" si="116">$B$9*B57</f>
        <v>1679800</v>
      </c>
      <c r="C121" s="37">
        <f t="shared" si="116"/>
        <v>59200</v>
      </c>
      <c r="D121" s="37">
        <f t="shared" si="116"/>
        <v>260850</v>
      </c>
      <c r="E121" s="37">
        <f t="shared" si="116"/>
        <v>37000</v>
      </c>
      <c r="F121" s="37">
        <f t="shared" si="116"/>
        <v>0</v>
      </c>
      <c r="G121" s="37">
        <f t="shared" ref="G121" si="117">$B$6*G57</f>
        <v>1651500</v>
      </c>
      <c r="H121" s="31"/>
      <c r="I121" s="33">
        <v>42917</v>
      </c>
      <c r="J121" s="37">
        <f t="shared" ref="J121:O121" si="118">$C$9*J57</f>
        <v>5402000</v>
      </c>
      <c r="K121" s="37">
        <f t="shared" si="118"/>
        <v>3108000</v>
      </c>
      <c r="L121" s="37">
        <f t="shared" si="118"/>
        <v>2479000</v>
      </c>
      <c r="M121" s="37">
        <f t="shared" si="118"/>
        <v>1295000</v>
      </c>
      <c r="N121" s="37">
        <f t="shared" si="118"/>
        <v>296000</v>
      </c>
      <c r="O121" s="37">
        <f t="shared" si="118"/>
        <v>12580000</v>
      </c>
    </row>
    <row r="122" spans="1:15" x14ac:dyDescent="0.2">
      <c r="A122" s="33">
        <v>42948</v>
      </c>
      <c r="B122" s="37">
        <f t="shared" ref="B122:F122" si="119">$B$9*B58</f>
        <v>1446700</v>
      </c>
      <c r="C122" s="37">
        <f t="shared" si="119"/>
        <v>57350</v>
      </c>
      <c r="D122" s="37">
        <f t="shared" si="119"/>
        <v>275650</v>
      </c>
      <c r="E122" s="37">
        <f t="shared" si="119"/>
        <v>38850</v>
      </c>
      <c r="F122" s="37">
        <f t="shared" si="119"/>
        <v>0</v>
      </c>
      <c r="G122" s="37">
        <f t="shared" ref="G122" si="120">$B$6*G58</f>
        <v>1474500</v>
      </c>
      <c r="H122" s="31"/>
      <c r="I122" s="33">
        <v>42948</v>
      </c>
      <c r="J122" s="37">
        <f t="shared" ref="J122:O122" si="121">$C$9*J58</f>
        <v>5143000</v>
      </c>
      <c r="K122" s="37">
        <f t="shared" si="121"/>
        <v>3071000</v>
      </c>
      <c r="L122" s="37">
        <f t="shared" si="121"/>
        <v>2257000</v>
      </c>
      <c r="M122" s="37">
        <f t="shared" si="121"/>
        <v>1261700</v>
      </c>
      <c r="N122" s="37">
        <f t="shared" si="121"/>
        <v>333000</v>
      </c>
      <c r="O122" s="37">
        <f t="shared" si="121"/>
        <v>12065700</v>
      </c>
    </row>
    <row r="123" spans="1:15" x14ac:dyDescent="0.2">
      <c r="A123" s="33">
        <v>42979</v>
      </c>
      <c r="B123" s="37">
        <f t="shared" ref="B123:F123" si="122">$B$9*B59</f>
        <v>1209900</v>
      </c>
      <c r="C123" s="37">
        <f t="shared" si="122"/>
        <v>55500</v>
      </c>
      <c r="D123" s="37">
        <f t="shared" si="122"/>
        <v>242350</v>
      </c>
      <c r="E123" s="37">
        <f t="shared" si="122"/>
        <v>40700</v>
      </c>
      <c r="F123" s="37">
        <f t="shared" si="122"/>
        <v>0</v>
      </c>
      <c r="G123" s="37">
        <f t="shared" ref="G123" si="123">$B$6*G59</f>
        <v>1255500</v>
      </c>
      <c r="H123" s="31"/>
      <c r="I123" s="33">
        <v>42979</v>
      </c>
      <c r="J123" s="37">
        <f t="shared" ref="J123:O123" si="124">$C$9*J59</f>
        <v>5032000</v>
      </c>
      <c r="K123" s="37">
        <f t="shared" si="124"/>
        <v>3034000</v>
      </c>
      <c r="L123" s="37">
        <f t="shared" si="124"/>
        <v>2216300</v>
      </c>
      <c r="M123" s="37">
        <f t="shared" si="124"/>
        <v>1221000</v>
      </c>
      <c r="N123" s="37">
        <f t="shared" si="124"/>
        <v>370000</v>
      </c>
      <c r="O123" s="37">
        <f t="shared" si="124"/>
        <v>11873300</v>
      </c>
    </row>
    <row r="124" spans="1:15" x14ac:dyDescent="0.2">
      <c r="A124" s="33">
        <v>43009</v>
      </c>
      <c r="B124" s="37">
        <f t="shared" ref="B124:F124" si="125">$B$9*B60</f>
        <v>1111850</v>
      </c>
      <c r="C124" s="37">
        <f t="shared" si="125"/>
        <v>53650</v>
      </c>
      <c r="D124" s="37">
        <f t="shared" si="125"/>
        <v>181300</v>
      </c>
      <c r="E124" s="37">
        <f t="shared" si="125"/>
        <v>38850</v>
      </c>
      <c r="F124" s="37">
        <f t="shared" si="125"/>
        <v>0</v>
      </c>
      <c r="G124" s="37">
        <f t="shared" ref="G124" si="126">$B$6*G60</f>
        <v>1123500</v>
      </c>
      <c r="H124" s="31"/>
      <c r="I124" s="33">
        <v>43009</v>
      </c>
      <c r="J124" s="37">
        <f t="shared" ref="J124:O124" si="127">$C$9*J60</f>
        <v>4958000</v>
      </c>
      <c r="K124" s="37">
        <f t="shared" si="127"/>
        <v>2997000</v>
      </c>
      <c r="L124" s="37">
        <f t="shared" si="127"/>
        <v>2072000</v>
      </c>
      <c r="M124" s="37">
        <f t="shared" si="127"/>
        <v>1184000</v>
      </c>
      <c r="N124" s="37">
        <f t="shared" si="127"/>
        <v>377400</v>
      </c>
      <c r="O124" s="37">
        <f t="shared" si="127"/>
        <v>11588400</v>
      </c>
    </row>
    <row r="125" spans="1:15" x14ac:dyDescent="0.2">
      <c r="A125" s="33">
        <v>43040</v>
      </c>
      <c r="B125" s="37">
        <f t="shared" ref="B125:F125" si="128">$B$9*B61</f>
        <v>974950</v>
      </c>
      <c r="C125" s="37">
        <f t="shared" si="128"/>
        <v>49950</v>
      </c>
      <c r="D125" s="37">
        <f t="shared" si="128"/>
        <v>142450</v>
      </c>
      <c r="E125" s="37">
        <f t="shared" si="128"/>
        <v>40700</v>
      </c>
      <c r="F125" s="37">
        <f t="shared" si="128"/>
        <v>0</v>
      </c>
      <c r="G125" s="37">
        <f t="shared" ref="G125" si="129">$B$6*G61</f>
        <v>979500</v>
      </c>
      <c r="H125" s="31"/>
      <c r="I125" s="33">
        <v>43040</v>
      </c>
      <c r="J125" s="37">
        <f t="shared" ref="J125:O125" si="130">$C$9*J61</f>
        <v>4588000</v>
      </c>
      <c r="K125" s="37">
        <f t="shared" si="130"/>
        <v>3059900</v>
      </c>
      <c r="L125" s="37">
        <f t="shared" si="130"/>
        <v>2035000</v>
      </c>
      <c r="M125" s="37">
        <f t="shared" si="130"/>
        <v>1110000</v>
      </c>
      <c r="N125" s="37">
        <f t="shared" si="130"/>
        <v>407000</v>
      </c>
      <c r="O125" s="37">
        <f t="shared" si="130"/>
        <v>11199900</v>
      </c>
    </row>
    <row r="126" spans="1:15" x14ac:dyDescent="0.2">
      <c r="A126" s="33">
        <v>43070</v>
      </c>
      <c r="B126" s="37">
        <f t="shared" ref="B126:F126" si="131">$B$9*B62</f>
        <v>995300</v>
      </c>
      <c r="C126" s="37">
        <f t="shared" si="131"/>
        <v>48100</v>
      </c>
      <c r="D126" s="37">
        <f t="shared" si="131"/>
        <v>79550</v>
      </c>
      <c r="E126" s="37">
        <f t="shared" si="131"/>
        <v>42550</v>
      </c>
      <c r="F126" s="37">
        <f t="shared" si="131"/>
        <v>0</v>
      </c>
      <c r="G126" s="37">
        <f t="shared" ref="G126" si="132">$B$6*G62</f>
        <v>945000</v>
      </c>
      <c r="H126" s="31"/>
      <c r="I126" s="33">
        <v>43070</v>
      </c>
      <c r="J126" s="37">
        <f t="shared" ref="J126:O126" si="133">$C$9*J62</f>
        <v>4081100</v>
      </c>
      <c r="K126" s="37">
        <f t="shared" si="133"/>
        <v>2775000</v>
      </c>
      <c r="L126" s="37">
        <f t="shared" si="133"/>
        <v>1924000</v>
      </c>
      <c r="M126" s="37">
        <f t="shared" si="133"/>
        <v>1073000</v>
      </c>
      <c r="N126" s="37">
        <f t="shared" si="133"/>
        <v>421800</v>
      </c>
      <c r="O126" s="37">
        <f t="shared" si="133"/>
        <v>10274900</v>
      </c>
    </row>
    <row r="127" spans="1:15" x14ac:dyDescent="0.2">
      <c r="A127" s="33">
        <v>43101</v>
      </c>
      <c r="B127" s="37">
        <f>$B$10*B63</f>
        <v>1179900</v>
      </c>
      <c r="C127" s="37">
        <f t="shared" ref="C127:F127" si="134">$B$10*C63</f>
        <v>51300</v>
      </c>
      <c r="D127" s="37">
        <f t="shared" si="134"/>
        <v>76000</v>
      </c>
      <c r="E127" s="37">
        <f t="shared" si="134"/>
        <v>38000</v>
      </c>
      <c r="F127" s="37">
        <f t="shared" si="134"/>
        <v>0</v>
      </c>
      <c r="G127" s="37">
        <f t="shared" ref="G127" si="135">$B$6*G63</f>
        <v>1062000</v>
      </c>
      <c r="H127" s="31"/>
      <c r="I127" s="33">
        <v>43101</v>
      </c>
      <c r="J127" s="37">
        <f>$C$10*J63</f>
        <v>4750000</v>
      </c>
      <c r="K127" s="37">
        <f t="shared" ref="K127:O127" si="136">$C$10*K63</f>
        <v>2964000</v>
      </c>
      <c r="L127" s="37">
        <f t="shared" si="136"/>
        <v>1824000</v>
      </c>
      <c r="M127" s="37">
        <f t="shared" si="136"/>
        <v>760000</v>
      </c>
      <c r="N127" s="37">
        <f t="shared" si="136"/>
        <v>421800</v>
      </c>
      <c r="O127" s="37">
        <f t="shared" si="136"/>
        <v>10719800</v>
      </c>
    </row>
    <row r="128" spans="1:15" x14ac:dyDescent="0.2">
      <c r="A128" s="33">
        <v>43132</v>
      </c>
      <c r="B128" s="37">
        <f t="shared" ref="B128:F128" si="137">$B$10*B64</f>
        <v>1525700</v>
      </c>
      <c r="C128" s="37">
        <f t="shared" si="137"/>
        <v>53200</v>
      </c>
      <c r="D128" s="37">
        <f t="shared" si="137"/>
        <v>142500</v>
      </c>
      <c r="E128" s="37">
        <f t="shared" si="137"/>
        <v>36100</v>
      </c>
      <c r="F128" s="37">
        <f t="shared" si="137"/>
        <v>0</v>
      </c>
      <c r="G128" s="37">
        <f t="shared" ref="G128" si="138">$B$6*G64</f>
        <v>1387500</v>
      </c>
      <c r="H128" s="31"/>
      <c r="I128" s="33">
        <v>43132</v>
      </c>
      <c r="J128" s="37">
        <f t="shared" ref="J128:O128" si="139">$C$10*J64</f>
        <v>5890000</v>
      </c>
      <c r="K128" s="37">
        <f t="shared" si="139"/>
        <v>3059000</v>
      </c>
      <c r="L128" s="37">
        <f t="shared" si="139"/>
        <v>1987400</v>
      </c>
      <c r="M128" s="37">
        <f t="shared" si="139"/>
        <v>798000</v>
      </c>
      <c r="N128" s="37">
        <f t="shared" si="139"/>
        <v>459800</v>
      </c>
      <c r="O128" s="37">
        <f t="shared" si="139"/>
        <v>12194200</v>
      </c>
    </row>
    <row r="129" spans="1:15" x14ac:dyDescent="0.2">
      <c r="A129" s="33">
        <v>43160</v>
      </c>
      <c r="B129" s="37">
        <f t="shared" ref="B129:F129" si="140">$B$10*B65</f>
        <v>1622600</v>
      </c>
      <c r="C129" s="37">
        <f t="shared" si="140"/>
        <v>57000</v>
      </c>
      <c r="D129" s="37">
        <f t="shared" si="140"/>
        <v>184300</v>
      </c>
      <c r="E129" s="37">
        <f t="shared" si="140"/>
        <v>39900</v>
      </c>
      <c r="F129" s="37">
        <f t="shared" si="140"/>
        <v>950</v>
      </c>
      <c r="G129" s="37">
        <f t="shared" ref="G129" si="141">$B$6*G65</f>
        <v>1503750</v>
      </c>
      <c r="H129" s="31"/>
      <c r="I129" s="33">
        <v>43160</v>
      </c>
      <c r="J129" s="37">
        <f t="shared" ref="J129:O129" si="142">$C$10*J65</f>
        <v>6916000</v>
      </c>
      <c r="K129" s="37">
        <f t="shared" si="142"/>
        <v>3154000</v>
      </c>
      <c r="L129" s="37">
        <f t="shared" si="142"/>
        <v>2128000</v>
      </c>
      <c r="M129" s="37">
        <f t="shared" si="142"/>
        <v>836000</v>
      </c>
      <c r="N129" s="37">
        <f t="shared" si="142"/>
        <v>467400</v>
      </c>
      <c r="O129" s="37">
        <f t="shared" si="142"/>
        <v>13501400</v>
      </c>
    </row>
    <row r="130" spans="1:15" x14ac:dyDescent="0.2">
      <c r="A130" s="33">
        <v>43191</v>
      </c>
      <c r="B130" s="37">
        <f t="shared" ref="B130:F138" si="143">$B$10*B66</f>
        <v>1732800</v>
      </c>
      <c r="C130" s="37">
        <f t="shared" si="143"/>
        <v>64600</v>
      </c>
      <c r="D130" s="37">
        <f t="shared" si="143"/>
        <v>248900</v>
      </c>
      <c r="E130" s="37">
        <f t="shared" si="143"/>
        <v>41800</v>
      </c>
      <c r="F130" s="37">
        <f t="shared" si="143"/>
        <v>3040</v>
      </c>
      <c r="G130" s="37">
        <f t="shared" ref="G130" si="144">$B$6*G66</f>
        <v>1650900</v>
      </c>
      <c r="H130" s="31"/>
      <c r="I130" s="33">
        <v>43191</v>
      </c>
      <c r="J130" s="37">
        <f t="shared" ref="J130:O130" si="145">$C$10*J66</f>
        <v>7638000</v>
      </c>
      <c r="K130" s="37">
        <f t="shared" si="145"/>
        <v>3382000</v>
      </c>
      <c r="L130" s="37">
        <f t="shared" si="145"/>
        <v>2166000</v>
      </c>
      <c r="M130" s="37">
        <f t="shared" si="145"/>
        <v>874000</v>
      </c>
      <c r="N130" s="37">
        <f t="shared" si="145"/>
        <v>456000</v>
      </c>
      <c r="O130" s="37">
        <f t="shared" si="145"/>
        <v>14516000</v>
      </c>
    </row>
    <row r="131" spans="1:15" x14ac:dyDescent="0.2">
      <c r="A131" s="33">
        <v>43221</v>
      </c>
      <c r="B131" s="37">
        <f t="shared" si="143"/>
        <v>1818300</v>
      </c>
      <c r="C131" s="37">
        <f t="shared" si="143"/>
        <v>74100</v>
      </c>
      <c r="D131" s="37">
        <f t="shared" si="143"/>
        <v>239400</v>
      </c>
      <c r="E131" s="37">
        <f t="shared" si="143"/>
        <v>38000</v>
      </c>
      <c r="F131" s="37">
        <f t="shared" si="143"/>
        <v>4180</v>
      </c>
      <c r="G131" s="37">
        <f t="shared" ref="G131" si="146">$B$6*G67</f>
        <v>1716300</v>
      </c>
      <c r="H131" s="31"/>
      <c r="I131" s="33">
        <v>43221</v>
      </c>
      <c r="J131" s="37">
        <f t="shared" ref="J131:O131" si="147">$C$10*J67</f>
        <v>8474000</v>
      </c>
      <c r="K131" s="37">
        <f t="shared" si="147"/>
        <v>3534000</v>
      </c>
      <c r="L131" s="37">
        <f t="shared" si="147"/>
        <v>2242000</v>
      </c>
      <c r="M131" s="37">
        <f t="shared" si="147"/>
        <v>961400</v>
      </c>
      <c r="N131" s="37">
        <f t="shared" si="147"/>
        <v>494000</v>
      </c>
      <c r="O131" s="37">
        <f t="shared" si="147"/>
        <v>15705400</v>
      </c>
    </row>
    <row r="132" spans="1:15" x14ac:dyDescent="0.2">
      <c r="A132" s="33">
        <v>43252</v>
      </c>
      <c r="B132" s="37">
        <f t="shared" si="143"/>
        <v>1943700</v>
      </c>
      <c r="C132" s="37">
        <f t="shared" si="143"/>
        <v>72200</v>
      </c>
      <c r="D132" s="37">
        <f t="shared" si="143"/>
        <v>235600</v>
      </c>
      <c r="E132" s="37">
        <f t="shared" si="143"/>
        <v>39900</v>
      </c>
      <c r="F132" s="37">
        <f t="shared" si="143"/>
        <v>4940</v>
      </c>
      <c r="G132" s="37">
        <f t="shared" ref="G132" si="148">$B$6*G68</f>
        <v>1812900</v>
      </c>
      <c r="H132" s="31"/>
      <c r="I132" s="33">
        <v>43252</v>
      </c>
      <c r="J132" s="37">
        <f t="shared" ref="J132:O132" si="149">$C$10*J68</f>
        <v>9462000</v>
      </c>
      <c r="K132" s="37">
        <f t="shared" si="149"/>
        <v>3724000</v>
      </c>
      <c r="L132" s="37">
        <f t="shared" si="149"/>
        <v>2280000</v>
      </c>
      <c r="M132" s="37">
        <f t="shared" si="149"/>
        <v>1026000</v>
      </c>
      <c r="N132" s="37">
        <f t="shared" si="149"/>
        <v>516800</v>
      </c>
      <c r="O132" s="37">
        <f t="shared" si="149"/>
        <v>17008800</v>
      </c>
    </row>
    <row r="133" spans="1:15" x14ac:dyDescent="0.2">
      <c r="A133" s="33">
        <v>43282</v>
      </c>
      <c r="B133" s="37">
        <f t="shared" si="143"/>
        <v>1820200</v>
      </c>
      <c r="C133" s="37">
        <f t="shared" si="143"/>
        <v>66500</v>
      </c>
      <c r="D133" s="37">
        <f t="shared" si="143"/>
        <v>247000</v>
      </c>
      <c r="E133" s="37">
        <f t="shared" si="143"/>
        <v>43700</v>
      </c>
      <c r="F133" s="37">
        <f t="shared" si="143"/>
        <v>2660</v>
      </c>
      <c r="G133" s="37">
        <f t="shared" ref="G133" si="150">$B$6*G69</f>
        <v>1721100</v>
      </c>
      <c r="H133" s="31"/>
      <c r="I133" s="33">
        <v>43282</v>
      </c>
      <c r="J133" s="37">
        <f t="shared" ref="J133:O133" si="151">$C$10*J69</f>
        <v>9272000</v>
      </c>
      <c r="K133" s="37">
        <f t="shared" si="151"/>
        <v>3807600</v>
      </c>
      <c r="L133" s="37">
        <f t="shared" si="151"/>
        <v>2204000</v>
      </c>
      <c r="M133" s="37">
        <f t="shared" si="151"/>
        <v>1064000</v>
      </c>
      <c r="N133" s="37">
        <f t="shared" si="151"/>
        <v>509200</v>
      </c>
      <c r="O133" s="37">
        <f t="shared" si="151"/>
        <v>16856800</v>
      </c>
    </row>
    <row r="134" spans="1:15" x14ac:dyDescent="0.2">
      <c r="A134" s="33">
        <v>43313</v>
      </c>
      <c r="B134" s="37">
        <f t="shared" si="143"/>
        <v>1459200</v>
      </c>
      <c r="C134" s="37">
        <f t="shared" si="143"/>
        <v>64600</v>
      </c>
      <c r="D134" s="37">
        <f t="shared" si="143"/>
        <v>237500</v>
      </c>
      <c r="E134" s="37">
        <f t="shared" si="143"/>
        <v>41800</v>
      </c>
      <c r="F134" s="37">
        <f t="shared" si="143"/>
        <v>2850</v>
      </c>
      <c r="G134" s="37">
        <f t="shared" ref="G134" si="152">$B$6*G70</f>
        <v>1425750</v>
      </c>
      <c r="H134" s="31"/>
      <c r="I134" s="33">
        <v>43313</v>
      </c>
      <c r="J134" s="37">
        <f t="shared" ref="J134:O134" si="153">$C$10*J70</f>
        <v>8869200</v>
      </c>
      <c r="K134" s="37">
        <f t="shared" si="153"/>
        <v>3686000</v>
      </c>
      <c r="L134" s="37">
        <f t="shared" si="153"/>
        <v>2166000</v>
      </c>
      <c r="M134" s="37">
        <f t="shared" si="153"/>
        <v>950000</v>
      </c>
      <c r="N134" s="37">
        <f t="shared" si="153"/>
        <v>501600</v>
      </c>
      <c r="O134" s="37">
        <f t="shared" si="153"/>
        <v>16172800</v>
      </c>
    </row>
    <row r="135" spans="1:15" x14ac:dyDescent="0.2">
      <c r="A135" s="33">
        <v>43344</v>
      </c>
      <c r="B135" s="37">
        <f t="shared" si="143"/>
        <v>1305300</v>
      </c>
      <c r="C135" s="37">
        <f t="shared" si="143"/>
        <v>60800</v>
      </c>
      <c r="D135" s="37">
        <f t="shared" si="143"/>
        <v>229900</v>
      </c>
      <c r="E135" s="37">
        <f t="shared" si="143"/>
        <v>41800</v>
      </c>
      <c r="F135" s="37">
        <f t="shared" si="143"/>
        <v>2090</v>
      </c>
      <c r="G135" s="37">
        <f t="shared" ref="G135" si="154">$B$6*G71</f>
        <v>1294650</v>
      </c>
      <c r="H135" s="31"/>
      <c r="I135" s="33">
        <v>43344</v>
      </c>
      <c r="J135" s="37">
        <f t="shared" ref="J135:O135" si="155">$C$10*J71</f>
        <v>8322000</v>
      </c>
      <c r="K135" s="37">
        <f t="shared" si="155"/>
        <v>3648000</v>
      </c>
      <c r="L135" s="37">
        <f t="shared" si="155"/>
        <v>2090000</v>
      </c>
      <c r="M135" s="37">
        <f t="shared" si="155"/>
        <v>874000</v>
      </c>
      <c r="N135" s="37">
        <f t="shared" si="155"/>
        <v>520600</v>
      </c>
      <c r="O135" s="37">
        <f t="shared" si="155"/>
        <v>15454600</v>
      </c>
    </row>
    <row r="136" spans="1:15" x14ac:dyDescent="0.2">
      <c r="A136" s="33">
        <v>43374</v>
      </c>
      <c r="B136" s="37">
        <f t="shared" si="143"/>
        <v>1126700</v>
      </c>
      <c r="C136" s="37">
        <f t="shared" si="143"/>
        <v>58900</v>
      </c>
      <c r="D136" s="37">
        <f t="shared" si="143"/>
        <v>184300</v>
      </c>
      <c r="E136" s="37">
        <f t="shared" si="143"/>
        <v>43700</v>
      </c>
      <c r="F136" s="37">
        <f t="shared" si="143"/>
        <v>570</v>
      </c>
      <c r="G136" s="37">
        <f t="shared" ref="G136" si="156">$B$6*G72</f>
        <v>1116450</v>
      </c>
      <c r="H136" s="31"/>
      <c r="I136" s="33">
        <v>43374</v>
      </c>
      <c r="J136" s="37">
        <f t="shared" ref="J136:O136" si="157">$C$10*J72</f>
        <v>7904000</v>
      </c>
      <c r="K136" s="37">
        <f t="shared" si="157"/>
        <v>3534000</v>
      </c>
      <c r="L136" s="37">
        <f t="shared" si="157"/>
        <v>2014000</v>
      </c>
      <c r="M136" s="37">
        <f t="shared" si="157"/>
        <v>836000</v>
      </c>
      <c r="N136" s="37">
        <f t="shared" si="157"/>
        <v>494000</v>
      </c>
      <c r="O136" s="37">
        <f t="shared" si="157"/>
        <v>14782000</v>
      </c>
    </row>
    <row r="137" spans="1:15" x14ac:dyDescent="0.2">
      <c r="A137" s="33">
        <v>43405</v>
      </c>
      <c r="B137" s="37">
        <f t="shared" si="143"/>
        <v>999400</v>
      </c>
      <c r="C137" s="37">
        <f t="shared" si="143"/>
        <v>57000</v>
      </c>
      <c r="D137" s="37">
        <f t="shared" si="143"/>
        <v>123500</v>
      </c>
      <c r="E137" s="37">
        <f t="shared" si="143"/>
        <v>45600</v>
      </c>
      <c r="F137" s="37">
        <f t="shared" si="143"/>
        <v>190</v>
      </c>
      <c r="G137" s="37">
        <f t="shared" ref="G137" si="158">$B$6*G73</f>
        <v>967650</v>
      </c>
      <c r="H137" s="31"/>
      <c r="I137" s="33">
        <v>43405</v>
      </c>
      <c r="J137" s="37">
        <f t="shared" ref="J137:O137" si="159">$C$10*J73</f>
        <v>7790000</v>
      </c>
      <c r="K137" s="37">
        <f t="shared" si="159"/>
        <v>3496000</v>
      </c>
      <c r="L137" s="37">
        <f t="shared" si="159"/>
        <v>1964600</v>
      </c>
      <c r="M137" s="37">
        <f t="shared" si="159"/>
        <v>722000</v>
      </c>
      <c r="N137" s="37">
        <f t="shared" si="159"/>
        <v>528200</v>
      </c>
      <c r="O137" s="37">
        <f t="shared" si="159"/>
        <v>14500800</v>
      </c>
    </row>
    <row r="138" spans="1:15" x14ac:dyDescent="0.2">
      <c r="A138" s="33">
        <v>43435</v>
      </c>
      <c r="B138" s="37">
        <f t="shared" si="143"/>
        <v>917700</v>
      </c>
      <c r="C138" s="37">
        <f t="shared" si="143"/>
        <v>55100</v>
      </c>
      <c r="D138" s="37">
        <f t="shared" si="143"/>
        <v>57000</v>
      </c>
      <c r="E138" s="37">
        <f t="shared" si="143"/>
        <v>43700</v>
      </c>
      <c r="F138" s="37">
        <f t="shared" si="143"/>
        <v>0</v>
      </c>
      <c r="G138" s="37">
        <f t="shared" ref="G138" si="160">$B$6*G74</f>
        <v>847500</v>
      </c>
      <c r="H138" s="31"/>
      <c r="I138" s="33">
        <v>43435</v>
      </c>
      <c r="J138" s="37">
        <f t="shared" ref="J138:O138" si="161">$C$10*J74</f>
        <v>7615200</v>
      </c>
      <c r="K138" s="37">
        <f t="shared" si="161"/>
        <v>3427600</v>
      </c>
      <c r="L138" s="37">
        <f t="shared" si="161"/>
        <v>1862000</v>
      </c>
      <c r="M138" s="37">
        <f t="shared" si="161"/>
        <v>722000</v>
      </c>
      <c r="N138" s="37">
        <f t="shared" si="161"/>
        <v>497800</v>
      </c>
      <c r="O138" s="37">
        <f t="shared" si="161"/>
        <v>14124600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68"/>
  <sheetViews>
    <sheetView workbookViewId="0"/>
  </sheetViews>
  <sheetFormatPr baseColWidth="10" defaultRowHeight="16" x14ac:dyDescent="0.2"/>
  <cols>
    <col min="1" max="7" width="10.83203125" style="2"/>
    <col min="8" max="8" width="5" style="2" customWidth="1"/>
    <col min="9" max="15" width="10.83203125" style="2"/>
    <col min="16" max="16" width="5" style="2" customWidth="1"/>
    <col min="17" max="21" width="10.83203125" style="2"/>
    <col min="22" max="22" width="6.83203125" style="2" bestFit="1" customWidth="1"/>
    <col min="23" max="31" width="10.83203125" style="2"/>
    <col min="32" max="32" width="5.5" style="2" customWidth="1"/>
    <col min="33" max="39" width="10.83203125" style="2"/>
    <col min="40" max="40" width="5.5" style="2" customWidth="1"/>
    <col min="41" max="45" width="10.83203125" style="2"/>
    <col min="46" max="46" width="8.6640625" style="2" customWidth="1"/>
    <col min="47" max="16384" width="10.83203125" style="2"/>
  </cols>
  <sheetData>
    <row r="1" spans="1:47" x14ac:dyDescent="0.2">
      <c r="A1" s="16" t="s">
        <v>26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AO1" s="17"/>
      <c r="AP1" s="17"/>
      <c r="AQ1" s="17"/>
      <c r="AR1" s="17"/>
      <c r="AS1" s="17"/>
      <c r="AT1" s="17"/>
      <c r="AU1" s="17"/>
    </row>
    <row r="2" spans="1:47" x14ac:dyDescent="0.2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AO2" s="17"/>
      <c r="AP2" s="17"/>
      <c r="AQ2" s="17"/>
      <c r="AR2" s="17"/>
      <c r="AS2" s="17"/>
      <c r="AT2" s="17"/>
      <c r="AU2" s="17"/>
    </row>
    <row r="3" spans="1:47" x14ac:dyDescent="0.2">
      <c r="A3" s="1" t="s">
        <v>38</v>
      </c>
      <c r="B3" s="1"/>
      <c r="G3" s="17"/>
      <c r="H3" s="17"/>
      <c r="I3" s="1" t="s">
        <v>40</v>
      </c>
      <c r="J3" s="1"/>
      <c r="Q3" s="8" t="s">
        <v>26</v>
      </c>
      <c r="R3" s="9"/>
      <c r="S3" s="9"/>
      <c r="T3" s="9"/>
      <c r="U3" s="9"/>
      <c r="V3" s="31"/>
      <c r="W3" s="9"/>
      <c r="Y3" s="1" t="s">
        <v>39</v>
      </c>
      <c r="Z3" s="1"/>
      <c r="AA3" s="1"/>
      <c r="AG3" s="26" t="s">
        <v>41</v>
      </c>
      <c r="AH3" s="26"/>
      <c r="AO3" s="8" t="s">
        <v>26</v>
      </c>
      <c r="AP3" s="9"/>
      <c r="AQ3" s="9"/>
      <c r="AR3" s="9"/>
      <c r="AS3" s="9"/>
      <c r="AT3" s="31"/>
      <c r="AU3" s="9"/>
    </row>
    <row r="4" spans="1:47" x14ac:dyDescent="0.2">
      <c r="A4" s="5"/>
      <c r="I4" s="13"/>
      <c r="Q4" s="9"/>
      <c r="R4" s="9"/>
      <c r="S4" s="9"/>
      <c r="T4" s="9"/>
      <c r="U4" s="9"/>
      <c r="V4" s="9"/>
      <c r="W4" s="9"/>
      <c r="Y4" s="5"/>
      <c r="AG4" s="13"/>
      <c r="AO4" s="9"/>
      <c r="AP4" s="9"/>
      <c r="AQ4" s="9"/>
      <c r="AR4" s="9"/>
      <c r="AS4" s="9"/>
      <c r="AT4" s="9"/>
      <c r="AU4" s="9"/>
    </row>
    <row r="5" spans="1:47" ht="17" thickBot="1" x14ac:dyDescent="0.25">
      <c r="A5" s="6" t="s">
        <v>21</v>
      </c>
      <c r="B5" s="6" t="s">
        <v>22</v>
      </c>
      <c r="C5" s="6" t="s">
        <v>23</v>
      </c>
      <c r="D5" s="6" t="s">
        <v>33</v>
      </c>
      <c r="E5" s="6" t="s">
        <v>34</v>
      </c>
      <c r="F5" s="6" t="s">
        <v>9</v>
      </c>
      <c r="G5" s="6" t="s">
        <v>25</v>
      </c>
      <c r="H5" s="6"/>
      <c r="I5" s="6" t="s">
        <v>21</v>
      </c>
      <c r="J5" s="6" t="s">
        <v>22</v>
      </c>
      <c r="K5" s="6" t="s">
        <v>23</v>
      </c>
      <c r="L5" s="6" t="s">
        <v>7</v>
      </c>
      <c r="M5" s="6" t="s">
        <v>24</v>
      </c>
      <c r="N5" s="6" t="s">
        <v>9</v>
      </c>
      <c r="O5" s="6" t="s">
        <v>25</v>
      </c>
      <c r="P5" s="24"/>
      <c r="Q5" s="32" t="s">
        <v>21</v>
      </c>
      <c r="R5" s="32" t="s">
        <v>22</v>
      </c>
      <c r="S5" s="32" t="s">
        <v>23</v>
      </c>
      <c r="T5" s="32" t="s">
        <v>7</v>
      </c>
      <c r="U5" s="32" t="s">
        <v>24</v>
      </c>
      <c r="V5" s="32" t="s">
        <v>9</v>
      </c>
      <c r="W5" s="32" t="s">
        <v>25</v>
      </c>
      <c r="X5" s="6"/>
      <c r="Y5" s="6" t="s">
        <v>21</v>
      </c>
      <c r="Z5" s="6" t="s">
        <v>22</v>
      </c>
      <c r="AA5" s="6" t="s">
        <v>23</v>
      </c>
      <c r="AB5" s="6" t="s">
        <v>33</v>
      </c>
      <c r="AC5" s="6" t="s">
        <v>34</v>
      </c>
      <c r="AD5" s="6" t="s">
        <v>9</v>
      </c>
      <c r="AE5" s="6" t="s">
        <v>25</v>
      </c>
      <c r="AF5" s="28"/>
      <c r="AG5" s="6" t="s">
        <v>21</v>
      </c>
      <c r="AH5" s="6" t="s">
        <v>22</v>
      </c>
      <c r="AI5" s="6" t="s">
        <v>23</v>
      </c>
      <c r="AJ5" s="6" t="s">
        <v>33</v>
      </c>
      <c r="AK5" s="6" t="s">
        <v>34</v>
      </c>
      <c r="AL5" s="6" t="s">
        <v>9</v>
      </c>
      <c r="AM5" s="6" t="s">
        <v>25</v>
      </c>
      <c r="AO5" s="32" t="s">
        <v>21</v>
      </c>
      <c r="AP5" s="32" t="s">
        <v>22</v>
      </c>
      <c r="AQ5" s="32" t="s">
        <v>23</v>
      </c>
      <c r="AR5" s="32" t="s">
        <v>7</v>
      </c>
      <c r="AS5" s="32" t="s">
        <v>24</v>
      </c>
      <c r="AT5" s="32" t="s">
        <v>9</v>
      </c>
      <c r="AU5" s="32" t="s">
        <v>25</v>
      </c>
    </row>
    <row r="6" spans="1:47" ht="17" thickTop="1" x14ac:dyDescent="0.2">
      <c r="A6" s="14">
        <v>41640</v>
      </c>
      <c r="B6" s="21">
        <v>60000</v>
      </c>
      <c r="C6" s="21">
        <v>571.42857142857144</v>
      </c>
      <c r="D6" s="21">
        <v>13090.90909090909</v>
      </c>
      <c r="E6" s="21">
        <v>1045</v>
      </c>
      <c r="F6" s="21">
        <v>0</v>
      </c>
      <c r="G6" s="21">
        <v>74662.337662337668</v>
      </c>
      <c r="H6" s="21"/>
      <c r="I6" s="14">
        <v>41640</v>
      </c>
      <c r="J6" s="2">
        <v>6000</v>
      </c>
      <c r="K6" s="2">
        <v>200</v>
      </c>
      <c r="L6" s="2">
        <v>720</v>
      </c>
      <c r="M6" s="2">
        <v>100</v>
      </c>
      <c r="N6" s="2">
        <v>0</v>
      </c>
      <c r="O6" s="15">
        <f t="shared" ref="O6:O32" si="0">SUM(J6:N6)</f>
        <v>7020</v>
      </c>
      <c r="P6" s="15"/>
      <c r="Q6" s="33">
        <v>41640</v>
      </c>
      <c r="R6" s="30">
        <f>J6/B6</f>
        <v>0.1</v>
      </c>
      <c r="S6" s="30">
        <f t="shared" ref="S6:W6" si="1">K6/C6</f>
        <v>0.35</v>
      </c>
      <c r="T6" s="30">
        <f t="shared" si="1"/>
        <v>5.5E-2</v>
      </c>
      <c r="U6" s="30">
        <f t="shared" si="1"/>
        <v>9.569377990430622E-2</v>
      </c>
      <c r="V6" s="30" t="str">
        <f>IFERROR(N6/F6,"")</f>
        <v/>
      </c>
      <c r="W6" s="30">
        <f t="shared" si="1"/>
        <v>9.4023308401461114E-2</v>
      </c>
      <c r="X6" s="27"/>
      <c r="Y6" s="14">
        <v>41640</v>
      </c>
      <c r="Z6" s="21">
        <v>8142.8571428571422</v>
      </c>
      <c r="AA6" s="21">
        <v>984</v>
      </c>
      <c r="AB6" s="21">
        <v>5090.909090909091</v>
      </c>
      <c r="AC6" s="21">
        <v>987</v>
      </c>
      <c r="AD6" s="21">
        <v>278</v>
      </c>
      <c r="AE6" s="21">
        <f t="shared" ref="AE6:AE65" si="2">SUM(Z6:AD6)</f>
        <v>15482.766233766233</v>
      </c>
      <c r="AG6" s="14">
        <v>41640</v>
      </c>
      <c r="AH6" s="2">
        <v>570</v>
      </c>
      <c r="AI6" s="2">
        <v>250</v>
      </c>
      <c r="AJ6" s="2">
        <v>560</v>
      </c>
      <c r="AK6" s="2">
        <v>212</v>
      </c>
      <c r="AL6" s="2">
        <v>0</v>
      </c>
      <c r="AM6" s="2">
        <f t="shared" ref="AM6:AM65" si="3">SUM(AH6:AL6)</f>
        <v>1592</v>
      </c>
      <c r="AO6" s="33">
        <v>41640</v>
      </c>
      <c r="AP6" s="30">
        <f>AH6/Z6</f>
        <v>7.0000000000000007E-2</v>
      </c>
      <c r="AQ6" s="30">
        <f t="shared" ref="AQ6:AQ65" si="4">AI6/AA6</f>
        <v>0.25406504065040653</v>
      </c>
      <c r="AR6" s="30">
        <f t="shared" ref="AR6:AR65" si="5">AJ6/AB6</f>
        <v>0.11</v>
      </c>
      <c r="AS6" s="30">
        <f t="shared" ref="AS6:AS65" si="6">AK6/AC6</f>
        <v>0.21479229989868287</v>
      </c>
      <c r="AT6" s="30">
        <f>IFERROR(AL6/AD6,"")</f>
        <v>0</v>
      </c>
      <c r="AU6" s="30">
        <f t="shared" ref="AU6:AU65" si="7">AM6/AE6</f>
        <v>0.1028240028921977</v>
      </c>
    </row>
    <row r="7" spans="1:47" x14ac:dyDescent="0.2">
      <c r="A7" s="14">
        <v>41671</v>
      </c>
      <c r="B7" s="21">
        <v>77184.466019417479</v>
      </c>
      <c r="C7" s="21">
        <v>611.11111111111109</v>
      </c>
      <c r="D7" s="21">
        <v>17678.571428571428</v>
      </c>
      <c r="E7" s="21">
        <v>1111.1111111111111</v>
      </c>
      <c r="F7" s="21">
        <v>0</v>
      </c>
      <c r="G7" s="21">
        <v>96585.259670211133</v>
      </c>
      <c r="H7" s="21"/>
      <c r="I7" s="14">
        <v>41671</v>
      </c>
      <c r="J7" s="2">
        <v>7950</v>
      </c>
      <c r="K7" s="2">
        <v>220</v>
      </c>
      <c r="L7" s="2">
        <v>990</v>
      </c>
      <c r="M7" s="2">
        <v>120</v>
      </c>
      <c r="N7" s="2">
        <v>0</v>
      </c>
      <c r="O7" s="15">
        <f t="shared" si="0"/>
        <v>9280</v>
      </c>
      <c r="P7" s="15"/>
      <c r="Q7" s="33">
        <v>41671</v>
      </c>
      <c r="R7" s="30">
        <f t="shared" ref="R7:R65" si="8">J7/B7</f>
        <v>0.10299999999999999</v>
      </c>
      <c r="S7" s="30">
        <f t="shared" ref="S7:S65" si="9">K7/C7</f>
        <v>0.36000000000000004</v>
      </c>
      <c r="T7" s="30">
        <f t="shared" ref="T7:T65" si="10">L7/D7</f>
        <v>5.6000000000000001E-2</v>
      </c>
      <c r="U7" s="30">
        <f t="shared" ref="U7:U65" si="11">M7/E7</f>
        <v>0.108</v>
      </c>
      <c r="V7" s="30" t="str">
        <f t="shared" ref="V7:V65" si="12">IFERROR(N7/F7,"")</f>
        <v/>
      </c>
      <c r="W7" s="30">
        <f t="shared" ref="W7:W65" si="13">O7/G7</f>
        <v>9.6080913709673879E-2</v>
      </c>
      <c r="X7" s="27"/>
      <c r="Y7" s="14">
        <v>41671</v>
      </c>
      <c r="Z7" s="21">
        <v>8591.5492957746483</v>
      </c>
      <c r="AA7" s="21">
        <v>1050.5836575875487</v>
      </c>
      <c r="AB7" s="21">
        <v>5309.7345132743358</v>
      </c>
      <c r="AC7" s="21">
        <v>1090.0473933649289</v>
      </c>
      <c r="AD7" s="21">
        <v>283</v>
      </c>
      <c r="AE7" s="21">
        <f t="shared" si="2"/>
        <v>16324.914860001461</v>
      </c>
      <c r="AG7" s="14">
        <v>41671</v>
      </c>
      <c r="AH7" s="2">
        <v>611</v>
      </c>
      <c r="AI7" s="2">
        <v>270</v>
      </c>
      <c r="AJ7" s="2">
        <v>600</v>
      </c>
      <c r="AK7" s="2">
        <v>230</v>
      </c>
      <c r="AL7" s="2">
        <v>0</v>
      </c>
      <c r="AM7" s="2">
        <f t="shared" si="3"/>
        <v>1711</v>
      </c>
      <c r="AO7" s="33">
        <v>41671</v>
      </c>
      <c r="AP7" s="30">
        <f t="shared" ref="AP7:AP65" si="14">AH7/Z7</f>
        <v>7.1116393442622952E-2</v>
      </c>
      <c r="AQ7" s="30">
        <f t="shared" si="4"/>
        <v>0.25700000000000001</v>
      </c>
      <c r="AR7" s="30">
        <f t="shared" si="5"/>
        <v>0.11300000000000002</v>
      </c>
      <c r="AS7" s="30">
        <f t="shared" si="6"/>
        <v>0.21099999999999999</v>
      </c>
      <c r="AT7" s="30">
        <f t="shared" ref="AT7:AT65" si="15">IFERROR(AL7/AD7,"")</f>
        <v>0</v>
      </c>
      <c r="AU7" s="30">
        <f t="shared" si="7"/>
        <v>0.10480912241644896</v>
      </c>
    </row>
    <row r="8" spans="1:47" x14ac:dyDescent="0.2">
      <c r="A8" s="14">
        <v>41699</v>
      </c>
      <c r="B8" s="21">
        <v>77884.61538461539</v>
      </c>
      <c r="C8" s="21">
        <v>657.8947368421052</v>
      </c>
      <c r="D8" s="21">
        <v>22758.62068965517</v>
      </c>
      <c r="E8" s="21">
        <v>1067.9611650485438</v>
      </c>
      <c r="F8" s="21">
        <v>0</v>
      </c>
      <c r="G8" s="21">
        <v>102369.09197616122</v>
      </c>
      <c r="H8" s="21"/>
      <c r="I8" s="14">
        <v>41699</v>
      </c>
      <c r="J8" s="2">
        <v>8100</v>
      </c>
      <c r="K8" s="2">
        <v>250</v>
      </c>
      <c r="L8" s="2">
        <v>1320</v>
      </c>
      <c r="M8" s="2">
        <v>110</v>
      </c>
      <c r="N8" s="2">
        <v>0</v>
      </c>
      <c r="O8" s="15">
        <f t="shared" si="0"/>
        <v>9780</v>
      </c>
      <c r="P8" s="15"/>
      <c r="Q8" s="33">
        <v>41699</v>
      </c>
      <c r="R8" s="30">
        <f t="shared" si="8"/>
        <v>0.104</v>
      </c>
      <c r="S8" s="30">
        <f t="shared" si="9"/>
        <v>0.38000000000000006</v>
      </c>
      <c r="T8" s="30">
        <f t="shared" si="10"/>
        <v>5.8000000000000003E-2</v>
      </c>
      <c r="U8" s="30">
        <f t="shared" si="11"/>
        <v>0.10299999999999999</v>
      </c>
      <c r="V8" s="30" t="str">
        <f t="shared" si="12"/>
        <v/>
      </c>
      <c r="W8" s="30">
        <f t="shared" si="13"/>
        <v>9.5536648916232231E-2</v>
      </c>
      <c r="X8" s="27"/>
      <c r="Y8" s="14">
        <v>41699</v>
      </c>
      <c r="Z8" s="21">
        <v>8630.1369863013697</v>
      </c>
      <c r="AA8" s="21">
        <v>1015.625</v>
      </c>
      <c r="AB8" s="21">
        <v>6071.4285714285716</v>
      </c>
      <c r="AC8" s="21">
        <v>1126.7605633802816</v>
      </c>
      <c r="AD8" s="21">
        <v>285</v>
      </c>
      <c r="AE8" s="21">
        <f t="shared" si="2"/>
        <v>17128.951121110222</v>
      </c>
      <c r="AG8" s="14">
        <v>41699</v>
      </c>
      <c r="AH8" s="2">
        <v>630</v>
      </c>
      <c r="AI8" s="2">
        <v>260</v>
      </c>
      <c r="AJ8" s="2">
        <v>680</v>
      </c>
      <c r="AK8" s="2">
        <v>240</v>
      </c>
      <c r="AL8" s="2">
        <v>0</v>
      </c>
      <c r="AM8" s="2">
        <f t="shared" si="3"/>
        <v>1810</v>
      </c>
      <c r="AO8" s="33">
        <v>41699</v>
      </c>
      <c r="AP8" s="30">
        <f t="shared" si="14"/>
        <v>7.2999999999999995E-2</v>
      </c>
      <c r="AQ8" s="30">
        <f t="shared" si="4"/>
        <v>0.25600000000000001</v>
      </c>
      <c r="AR8" s="30">
        <f t="shared" si="5"/>
        <v>0.112</v>
      </c>
      <c r="AS8" s="30">
        <f t="shared" si="6"/>
        <v>0.21300000000000002</v>
      </c>
      <c r="AT8" s="30">
        <f t="shared" si="15"/>
        <v>0</v>
      </c>
      <c r="AU8" s="30">
        <f t="shared" si="7"/>
        <v>0.10566905043994801</v>
      </c>
    </row>
    <row r="9" spans="1:47" x14ac:dyDescent="0.2">
      <c r="A9" s="14">
        <v>41730</v>
      </c>
      <c r="B9" s="21">
        <v>86190.476190476198</v>
      </c>
      <c r="C9" s="21">
        <v>777.77777777777783</v>
      </c>
      <c r="D9" s="21">
        <v>27966.101694915254</v>
      </c>
      <c r="E9" s="21">
        <v>1237.1134020618556</v>
      </c>
      <c r="F9" s="21">
        <v>0</v>
      </c>
      <c r="G9" s="21">
        <v>116171.4690652311</v>
      </c>
      <c r="H9" s="21"/>
      <c r="I9" s="14">
        <v>41730</v>
      </c>
      <c r="J9" s="2">
        <v>9050</v>
      </c>
      <c r="K9" s="2">
        <v>280</v>
      </c>
      <c r="L9" s="2">
        <v>1650</v>
      </c>
      <c r="M9" s="2">
        <v>120</v>
      </c>
      <c r="N9" s="2">
        <v>0</v>
      </c>
      <c r="O9" s="15">
        <f t="shared" si="0"/>
        <v>11100</v>
      </c>
      <c r="P9" s="15"/>
      <c r="Q9" s="33">
        <v>41730</v>
      </c>
      <c r="R9" s="30">
        <f t="shared" si="8"/>
        <v>0.105</v>
      </c>
      <c r="S9" s="30">
        <f t="shared" si="9"/>
        <v>0.36</v>
      </c>
      <c r="T9" s="30">
        <f t="shared" si="10"/>
        <v>5.8999999999999997E-2</v>
      </c>
      <c r="U9" s="30">
        <f t="shared" si="11"/>
        <v>9.7000000000000003E-2</v>
      </c>
      <c r="V9" s="30" t="str">
        <f t="shared" si="12"/>
        <v/>
      </c>
      <c r="W9" s="30">
        <f t="shared" si="13"/>
        <v>9.5548417260414187E-2</v>
      </c>
      <c r="X9" s="27"/>
      <c r="Y9" s="14">
        <v>41730</v>
      </c>
      <c r="Z9" s="21">
        <v>8947.3684210526317</v>
      </c>
      <c r="AA9" s="21">
        <v>1026.6159695817489</v>
      </c>
      <c r="AB9" s="21">
        <v>5855.8558558558561</v>
      </c>
      <c r="AC9" s="21">
        <v>1209.3023255813953</v>
      </c>
      <c r="AD9" s="21">
        <v>288</v>
      </c>
      <c r="AE9" s="21">
        <f t="shared" si="2"/>
        <v>17327.142572071632</v>
      </c>
      <c r="AG9" s="14">
        <v>41730</v>
      </c>
      <c r="AH9" s="2">
        <v>684</v>
      </c>
      <c r="AI9" s="2">
        <v>270</v>
      </c>
      <c r="AJ9" s="2">
        <v>650</v>
      </c>
      <c r="AK9" s="2">
        <v>263</v>
      </c>
      <c r="AL9" s="2">
        <v>0</v>
      </c>
      <c r="AM9" s="2">
        <f t="shared" si="3"/>
        <v>1867</v>
      </c>
      <c r="AO9" s="33">
        <v>41730</v>
      </c>
      <c r="AP9" s="30">
        <f t="shared" si="14"/>
        <v>7.644705882352941E-2</v>
      </c>
      <c r="AQ9" s="30">
        <f t="shared" si="4"/>
        <v>0.26300000000000001</v>
      </c>
      <c r="AR9" s="30">
        <f t="shared" si="5"/>
        <v>0.111</v>
      </c>
      <c r="AS9" s="30">
        <f t="shared" si="6"/>
        <v>0.21748076923076926</v>
      </c>
      <c r="AT9" s="30">
        <f t="shared" si="15"/>
        <v>0</v>
      </c>
      <c r="AU9" s="30">
        <f t="shared" si="7"/>
        <v>0.10775002238449184</v>
      </c>
    </row>
    <row r="10" spans="1:47" x14ac:dyDescent="0.2">
      <c r="A10" s="14">
        <v>41760</v>
      </c>
      <c r="B10" s="21">
        <v>96116.504854368934</v>
      </c>
      <c r="C10" s="21">
        <v>885.71428571428578</v>
      </c>
      <c r="D10" s="21">
        <v>27894.736842105263</v>
      </c>
      <c r="E10" s="21">
        <v>1313.1313131313132</v>
      </c>
      <c r="F10" s="21">
        <v>0</v>
      </c>
      <c r="G10" s="21">
        <v>126210.0872953198</v>
      </c>
      <c r="H10" s="21"/>
      <c r="I10" s="14">
        <v>41760</v>
      </c>
      <c r="J10" s="2">
        <v>9900</v>
      </c>
      <c r="K10" s="2">
        <v>310</v>
      </c>
      <c r="L10" s="2">
        <v>1590</v>
      </c>
      <c r="M10" s="2">
        <v>130</v>
      </c>
      <c r="N10" s="2">
        <v>0</v>
      </c>
      <c r="O10" s="15">
        <f t="shared" si="0"/>
        <v>11930</v>
      </c>
      <c r="P10" s="15"/>
      <c r="Q10" s="33">
        <v>41760</v>
      </c>
      <c r="R10" s="30">
        <f t="shared" si="8"/>
        <v>0.10299999999999999</v>
      </c>
      <c r="S10" s="30">
        <f t="shared" si="9"/>
        <v>0.35</v>
      </c>
      <c r="T10" s="30">
        <f t="shared" si="10"/>
        <v>5.7000000000000002E-2</v>
      </c>
      <c r="U10" s="30">
        <f t="shared" si="11"/>
        <v>9.8999999999999991E-2</v>
      </c>
      <c r="V10" s="30" t="str">
        <f t="shared" si="12"/>
        <v/>
      </c>
      <c r="W10" s="30">
        <f t="shared" si="13"/>
        <v>9.4524932639377043E-2</v>
      </c>
      <c r="X10" s="27"/>
      <c r="Y10" s="14">
        <v>41760</v>
      </c>
      <c r="Z10" s="21">
        <v>8441.5584415584417</v>
      </c>
      <c r="AA10" s="21">
        <v>1056.6037735849056</v>
      </c>
      <c r="AB10" s="21">
        <v>5272.727272727273</v>
      </c>
      <c r="AC10" s="21">
        <v>1220.6572769953052</v>
      </c>
      <c r="AD10" s="21">
        <v>286</v>
      </c>
      <c r="AE10" s="21">
        <f t="shared" si="2"/>
        <v>16277.546764865925</v>
      </c>
      <c r="AG10" s="14">
        <v>41760</v>
      </c>
      <c r="AH10" s="2">
        <v>650</v>
      </c>
      <c r="AI10" s="2">
        <v>280</v>
      </c>
      <c r="AJ10" s="2">
        <v>580</v>
      </c>
      <c r="AK10" s="2">
        <v>269</v>
      </c>
      <c r="AL10" s="2">
        <v>0</v>
      </c>
      <c r="AM10" s="2">
        <f t="shared" si="3"/>
        <v>1779</v>
      </c>
      <c r="AO10" s="33">
        <v>41760</v>
      </c>
      <c r="AP10" s="30">
        <f t="shared" si="14"/>
        <v>7.6999999999999999E-2</v>
      </c>
      <c r="AQ10" s="30">
        <f t="shared" si="4"/>
        <v>0.26500000000000001</v>
      </c>
      <c r="AR10" s="30">
        <f t="shared" si="5"/>
        <v>0.11</v>
      </c>
      <c r="AS10" s="30">
        <f t="shared" si="6"/>
        <v>0.22037307692307692</v>
      </c>
      <c r="AT10" s="30">
        <f t="shared" si="15"/>
        <v>0</v>
      </c>
      <c r="AU10" s="30">
        <f t="shared" si="7"/>
        <v>0.1092916534474262</v>
      </c>
    </row>
    <row r="11" spans="1:47" x14ac:dyDescent="0.2">
      <c r="A11" s="14">
        <v>41791</v>
      </c>
      <c r="B11" s="21">
        <v>97142.857142857145</v>
      </c>
      <c r="C11" s="21">
        <v>882.35294117647049</v>
      </c>
      <c r="D11" s="21">
        <v>30566.037735849059</v>
      </c>
      <c r="E11" s="21">
        <v>1176.4705882352941</v>
      </c>
      <c r="F11" s="21">
        <v>0</v>
      </c>
      <c r="G11" s="21">
        <v>129767.71840811797</v>
      </c>
      <c r="H11" s="21"/>
      <c r="I11" s="14">
        <v>41791</v>
      </c>
      <c r="J11" s="2">
        <v>10200</v>
      </c>
      <c r="K11" s="2">
        <v>300</v>
      </c>
      <c r="L11" s="2">
        <v>1620</v>
      </c>
      <c r="M11" s="2">
        <v>120</v>
      </c>
      <c r="N11" s="2">
        <v>0</v>
      </c>
      <c r="O11" s="15">
        <f t="shared" si="0"/>
        <v>12240</v>
      </c>
      <c r="P11" s="15"/>
      <c r="Q11" s="33">
        <v>41791</v>
      </c>
      <c r="R11" s="30">
        <f t="shared" si="8"/>
        <v>0.105</v>
      </c>
      <c r="S11" s="30">
        <f t="shared" si="9"/>
        <v>0.34</v>
      </c>
      <c r="T11" s="30">
        <f t="shared" si="10"/>
        <v>5.2999999999999999E-2</v>
      </c>
      <c r="U11" s="30">
        <f t="shared" si="11"/>
        <v>0.10199999999999999</v>
      </c>
      <c r="V11" s="30" t="str">
        <f t="shared" si="12"/>
        <v/>
      </c>
      <c r="W11" s="30">
        <f t="shared" si="13"/>
        <v>9.4322379634550882E-2</v>
      </c>
      <c r="X11" s="27"/>
      <c r="Y11" s="14">
        <v>41791</v>
      </c>
      <c r="Z11" s="21">
        <v>7500</v>
      </c>
      <c r="AA11" s="21">
        <v>1018.8679245283018</v>
      </c>
      <c r="AB11" s="21">
        <v>5315.3153153153153</v>
      </c>
      <c r="AC11" s="21">
        <v>1327.0142180094788</v>
      </c>
      <c r="AD11" s="21">
        <v>287</v>
      </c>
      <c r="AE11" s="21">
        <f t="shared" si="2"/>
        <v>15448.197457853095</v>
      </c>
      <c r="AG11" s="14">
        <v>41791</v>
      </c>
      <c r="AH11" s="2">
        <v>600</v>
      </c>
      <c r="AI11" s="2">
        <v>270</v>
      </c>
      <c r="AJ11" s="2">
        <v>590</v>
      </c>
      <c r="AK11" s="2">
        <v>280</v>
      </c>
      <c r="AL11" s="2">
        <v>0</v>
      </c>
      <c r="AM11" s="2">
        <f t="shared" si="3"/>
        <v>1740</v>
      </c>
      <c r="AO11" s="33">
        <v>41791</v>
      </c>
      <c r="AP11" s="30">
        <f t="shared" si="14"/>
        <v>0.08</v>
      </c>
      <c r="AQ11" s="30">
        <f t="shared" si="4"/>
        <v>0.26500000000000001</v>
      </c>
      <c r="AR11" s="30">
        <f t="shared" si="5"/>
        <v>0.111</v>
      </c>
      <c r="AS11" s="30">
        <f t="shared" si="6"/>
        <v>0.21099999999999999</v>
      </c>
      <c r="AT11" s="30">
        <f t="shared" si="15"/>
        <v>0</v>
      </c>
      <c r="AU11" s="30">
        <f t="shared" si="7"/>
        <v>0.11263450022225542</v>
      </c>
    </row>
    <row r="12" spans="1:47" x14ac:dyDescent="0.2">
      <c r="A12" s="14">
        <v>41821</v>
      </c>
      <c r="B12" s="21">
        <v>84757.281553398061</v>
      </c>
      <c r="C12" s="21">
        <v>848.4848484848485</v>
      </c>
      <c r="D12" s="21">
        <v>29444.444444444445</v>
      </c>
      <c r="E12" s="21">
        <v>1359.2233009708739</v>
      </c>
      <c r="F12" s="21">
        <v>0</v>
      </c>
      <c r="G12" s="21">
        <v>116409.43414729823</v>
      </c>
      <c r="H12" s="21"/>
      <c r="I12" s="14">
        <v>41821</v>
      </c>
      <c r="J12" s="2">
        <v>8730</v>
      </c>
      <c r="K12" s="2">
        <v>280</v>
      </c>
      <c r="L12" s="2">
        <v>1590</v>
      </c>
      <c r="M12" s="2">
        <v>140</v>
      </c>
      <c r="N12" s="2">
        <v>0</v>
      </c>
      <c r="O12" s="15">
        <f t="shared" si="0"/>
        <v>10740</v>
      </c>
      <c r="P12" s="15"/>
      <c r="Q12" s="33">
        <v>41821</v>
      </c>
      <c r="R12" s="30">
        <f t="shared" si="8"/>
        <v>0.10299999999999999</v>
      </c>
      <c r="S12" s="30">
        <f t="shared" si="9"/>
        <v>0.33</v>
      </c>
      <c r="T12" s="30">
        <f t="shared" si="10"/>
        <v>5.3999999999999999E-2</v>
      </c>
      <c r="U12" s="30">
        <f t="shared" si="11"/>
        <v>0.10299999999999999</v>
      </c>
      <c r="V12" s="30" t="str">
        <f t="shared" si="12"/>
        <v/>
      </c>
      <c r="W12" s="30">
        <f t="shared" si="13"/>
        <v>9.2260563576060189E-2</v>
      </c>
      <c r="X12" s="27"/>
      <c r="Y12" s="14">
        <v>41821</v>
      </c>
      <c r="Z12" s="21">
        <v>6144.5783132530123</v>
      </c>
      <c r="AA12" s="21">
        <v>977.4436090225563</v>
      </c>
      <c r="AB12" s="21">
        <v>7169.8113207547176</v>
      </c>
      <c r="AC12" s="21">
        <v>1324.2009132420092</v>
      </c>
      <c r="AD12" s="21">
        <v>289</v>
      </c>
      <c r="AE12" s="21">
        <f t="shared" si="2"/>
        <v>15905.034156272297</v>
      </c>
      <c r="AG12" s="14">
        <v>41821</v>
      </c>
      <c r="AH12" s="2">
        <v>512</v>
      </c>
      <c r="AI12" s="2">
        <v>264</v>
      </c>
      <c r="AJ12" s="2">
        <v>760</v>
      </c>
      <c r="AK12" s="2">
        <v>290</v>
      </c>
      <c r="AL12" s="2">
        <v>0</v>
      </c>
      <c r="AM12" s="2">
        <f t="shared" si="3"/>
        <v>1826</v>
      </c>
      <c r="AO12" s="33">
        <v>41821</v>
      </c>
      <c r="AP12" s="30">
        <f t="shared" si="14"/>
        <v>8.3325490196078433E-2</v>
      </c>
      <c r="AQ12" s="30">
        <f t="shared" si="4"/>
        <v>0.27009230769230774</v>
      </c>
      <c r="AR12" s="30">
        <f t="shared" si="5"/>
        <v>0.106</v>
      </c>
      <c r="AS12" s="30">
        <f t="shared" si="6"/>
        <v>0.219</v>
      </c>
      <c r="AT12" s="30">
        <f t="shared" si="15"/>
        <v>0</v>
      </c>
      <c r="AU12" s="30">
        <f t="shared" si="7"/>
        <v>0.11480641802205122</v>
      </c>
    </row>
    <row r="13" spans="1:47" x14ac:dyDescent="0.2">
      <c r="A13" s="14">
        <v>41852</v>
      </c>
      <c r="B13" s="21">
        <v>79803.921568627455</v>
      </c>
      <c r="C13" s="21">
        <v>735.29411764705878</v>
      </c>
      <c r="D13" s="21">
        <v>28363.636363636364</v>
      </c>
      <c r="E13" s="21">
        <v>1238.0952380952381</v>
      </c>
      <c r="F13" s="21">
        <v>0</v>
      </c>
      <c r="G13" s="21">
        <v>110140.94728800612</v>
      </c>
      <c r="H13" s="21"/>
      <c r="I13" s="14">
        <v>41852</v>
      </c>
      <c r="J13" s="2">
        <v>8140</v>
      </c>
      <c r="K13" s="2">
        <v>250</v>
      </c>
      <c r="L13" s="2">
        <v>1560</v>
      </c>
      <c r="M13" s="2">
        <v>130</v>
      </c>
      <c r="N13" s="2">
        <v>0</v>
      </c>
      <c r="O13" s="15">
        <f t="shared" si="0"/>
        <v>10080</v>
      </c>
      <c r="P13" s="15"/>
      <c r="Q13" s="33">
        <v>41852</v>
      </c>
      <c r="R13" s="30">
        <f t="shared" si="8"/>
        <v>0.10199999999999999</v>
      </c>
      <c r="S13" s="30">
        <f t="shared" si="9"/>
        <v>0.34</v>
      </c>
      <c r="T13" s="30">
        <f t="shared" si="10"/>
        <v>5.5E-2</v>
      </c>
      <c r="U13" s="30">
        <f t="shared" si="11"/>
        <v>0.105</v>
      </c>
      <c r="V13" s="30" t="str">
        <f t="shared" si="12"/>
        <v/>
      </c>
      <c r="W13" s="30">
        <f t="shared" si="13"/>
        <v>9.1519096650239801E-2</v>
      </c>
      <c r="X13" s="27"/>
      <c r="Y13" s="14">
        <v>41852</v>
      </c>
      <c r="Z13" s="21">
        <v>5882.3529411764703</v>
      </c>
      <c r="AA13" s="21">
        <v>1056.6037735849056</v>
      </c>
      <c r="AB13" s="21">
        <v>5925.9259259259261</v>
      </c>
      <c r="AC13" s="21">
        <v>1267.605633802817</v>
      </c>
      <c r="AD13" s="21">
        <v>290</v>
      </c>
      <c r="AE13" s="21">
        <f t="shared" si="2"/>
        <v>14422.488274490119</v>
      </c>
      <c r="AG13" s="14">
        <v>41852</v>
      </c>
      <c r="AH13" s="2">
        <v>500</v>
      </c>
      <c r="AI13" s="2">
        <v>280</v>
      </c>
      <c r="AJ13" s="2">
        <v>645</v>
      </c>
      <c r="AK13" s="2">
        <v>270</v>
      </c>
      <c r="AL13" s="2">
        <v>0</v>
      </c>
      <c r="AM13" s="2">
        <f t="shared" si="3"/>
        <v>1695</v>
      </c>
      <c r="AO13" s="33">
        <v>41852</v>
      </c>
      <c r="AP13" s="30">
        <f t="shared" si="14"/>
        <v>8.5000000000000006E-2</v>
      </c>
      <c r="AQ13" s="30">
        <f t="shared" si="4"/>
        <v>0.26500000000000001</v>
      </c>
      <c r="AR13" s="30">
        <f t="shared" si="5"/>
        <v>0.10884375</v>
      </c>
      <c r="AS13" s="30">
        <f t="shared" si="6"/>
        <v>0.21299999999999999</v>
      </c>
      <c r="AT13" s="30">
        <f t="shared" si="15"/>
        <v>0</v>
      </c>
      <c r="AU13" s="30">
        <f t="shared" si="7"/>
        <v>0.11752479653584073</v>
      </c>
    </row>
    <row r="14" spans="1:47" x14ac:dyDescent="0.2">
      <c r="A14" s="14">
        <v>41883</v>
      </c>
      <c r="B14" s="21">
        <v>64800</v>
      </c>
      <c r="C14" s="21">
        <v>657.14285714285722</v>
      </c>
      <c r="D14" s="21">
        <v>28392.857142857141</v>
      </c>
      <c r="E14" s="21">
        <v>1214.9532710280373</v>
      </c>
      <c r="F14" s="21">
        <v>0</v>
      </c>
      <c r="G14" s="21">
        <v>95064.953271028033</v>
      </c>
      <c r="H14" s="21"/>
      <c r="I14" s="14">
        <v>41883</v>
      </c>
      <c r="J14" s="2">
        <v>6480</v>
      </c>
      <c r="K14" s="2">
        <v>230</v>
      </c>
      <c r="L14" s="2">
        <v>1590</v>
      </c>
      <c r="M14" s="2">
        <v>130</v>
      </c>
      <c r="N14" s="2">
        <v>0</v>
      </c>
      <c r="O14" s="15">
        <f t="shared" si="0"/>
        <v>8430</v>
      </c>
      <c r="P14" s="15"/>
      <c r="Q14" s="33">
        <v>41883</v>
      </c>
      <c r="R14" s="30">
        <f t="shared" si="8"/>
        <v>0.1</v>
      </c>
      <c r="S14" s="30">
        <f t="shared" si="9"/>
        <v>0.35</v>
      </c>
      <c r="T14" s="30">
        <f t="shared" si="10"/>
        <v>5.6000000000000001E-2</v>
      </c>
      <c r="U14" s="30">
        <f t="shared" si="11"/>
        <v>0.10700000000000001</v>
      </c>
      <c r="V14" s="30" t="str">
        <f t="shared" si="12"/>
        <v/>
      </c>
      <c r="W14" s="30">
        <f t="shared" si="13"/>
        <v>8.8676212525621939E-2</v>
      </c>
      <c r="X14" s="27"/>
      <c r="Y14" s="14">
        <v>41883</v>
      </c>
      <c r="Z14" s="21">
        <v>5595.2380952380954</v>
      </c>
      <c r="AA14" s="21">
        <v>1086.1423220973782</v>
      </c>
      <c r="AB14" s="21">
        <v>6074.7663551401874</v>
      </c>
      <c r="AC14" s="21">
        <v>1209.3023255813953</v>
      </c>
      <c r="AD14" s="21">
        <v>293</v>
      </c>
      <c r="AE14" s="21">
        <f t="shared" si="2"/>
        <v>14258.449098057057</v>
      </c>
      <c r="AG14" s="14">
        <v>41883</v>
      </c>
      <c r="AH14" s="2">
        <v>478</v>
      </c>
      <c r="AI14" s="2">
        <v>290</v>
      </c>
      <c r="AJ14" s="2">
        <v>650</v>
      </c>
      <c r="AK14" s="2">
        <v>263</v>
      </c>
      <c r="AL14" s="2">
        <v>0</v>
      </c>
      <c r="AM14" s="2">
        <f t="shared" si="3"/>
        <v>1681</v>
      </c>
      <c r="AO14" s="33">
        <v>41883</v>
      </c>
      <c r="AP14" s="30">
        <f t="shared" si="14"/>
        <v>8.5429787234042556E-2</v>
      </c>
      <c r="AQ14" s="30">
        <f t="shared" si="4"/>
        <v>0.26700000000000002</v>
      </c>
      <c r="AR14" s="30">
        <f t="shared" si="5"/>
        <v>0.10699999999999998</v>
      </c>
      <c r="AS14" s="30">
        <f t="shared" si="6"/>
        <v>0.21748076923076926</v>
      </c>
      <c r="AT14" s="30">
        <f t="shared" si="15"/>
        <v>0</v>
      </c>
      <c r="AU14" s="30">
        <f t="shared" si="7"/>
        <v>0.11789501007013892</v>
      </c>
    </row>
    <row r="15" spans="1:47" x14ac:dyDescent="0.2">
      <c r="A15" s="14">
        <v>41913</v>
      </c>
      <c r="B15" s="21">
        <v>59306.930693069306</v>
      </c>
      <c r="C15" s="21">
        <v>594.59459459459458</v>
      </c>
      <c r="D15" s="21">
        <v>24444.444444444445</v>
      </c>
      <c r="E15" s="21">
        <v>1153.8461538461538</v>
      </c>
      <c r="F15" s="21">
        <v>0</v>
      </c>
      <c r="G15" s="21">
        <v>85499.815885954507</v>
      </c>
      <c r="H15" s="21"/>
      <c r="I15" s="14">
        <v>41913</v>
      </c>
      <c r="J15" s="2">
        <v>5990</v>
      </c>
      <c r="K15" s="2">
        <v>220</v>
      </c>
      <c r="L15" s="2">
        <v>1320</v>
      </c>
      <c r="M15" s="2">
        <v>120</v>
      </c>
      <c r="N15" s="2">
        <v>0</v>
      </c>
      <c r="O15" s="15">
        <f t="shared" si="0"/>
        <v>7650</v>
      </c>
      <c r="P15" s="15"/>
      <c r="Q15" s="33">
        <v>41913</v>
      </c>
      <c r="R15" s="30">
        <f t="shared" si="8"/>
        <v>0.10100000000000001</v>
      </c>
      <c r="S15" s="30">
        <f t="shared" si="9"/>
        <v>0.37</v>
      </c>
      <c r="T15" s="30">
        <f t="shared" si="10"/>
        <v>5.3999999999999999E-2</v>
      </c>
      <c r="U15" s="30">
        <f t="shared" si="11"/>
        <v>0.10400000000000001</v>
      </c>
      <c r="V15" s="30" t="str">
        <f t="shared" si="12"/>
        <v/>
      </c>
      <c r="W15" s="30">
        <f t="shared" si="13"/>
        <v>8.9473876881841385E-2</v>
      </c>
      <c r="X15" s="27"/>
      <c r="Y15" s="14">
        <v>41913</v>
      </c>
      <c r="Z15" s="21">
        <v>5232.5581395348845</v>
      </c>
      <c r="AA15" s="21">
        <v>1044.7761194029849</v>
      </c>
      <c r="AB15" s="21">
        <v>6320.7547169811323</v>
      </c>
      <c r="AC15" s="21">
        <v>1168.2242990654206</v>
      </c>
      <c r="AD15" s="21">
        <v>295</v>
      </c>
      <c r="AE15" s="21">
        <f t="shared" si="2"/>
        <v>14061.313274984424</v>
      </c>
      <c r="AG15" s="14">
        <v>41913</v>
      </c>
      <c r="AH15" s="2">
        <v>455</v>
      </c>
      <c r="AI15" s="2">
        <v>280</v>
      </c>
      <c r="AJ15" s="2">
        <v>670</v>
      </c>
      <c r="AK15" s="2">
        <v>258</v>
      </c>
      <c r="AL15" s="2">
        <v>0</v>
      </c>
      <c r="AM15" s="2">
        <f t="shared" si="3"/>
        <v>1663</v>
      </c>
      <c r="AO15" s="33">
        <v>41913</v>
      </c>
      <c r="AP15" s="30">
        <f t="shared" si="14"/>
        <v>8.6955555555555536E-2</v>
      </c>
      <c r="AQ15" s="30">
        <f t="shared" si="4"/>
        <v>0.26800000000000002</v>
      </c>
      <c r="AR15" s="30">
        <f t="shared" si="5"/>
        <v>0.106</v>
      </c>
      <c r="AS15" s="30">
        <f t="shared" si="6"/>
        <v>0.22084799999999999</v>
      </c>
      <c r="AT15" s="30">
        <f t="shared" si="15"/>
        <v>0</v>
      </c>
      <c r="AU15" s="30">
        <f t="shared" si="7"/>
        <v>0.11826775831518782</v>
      </c>
    </row>
    <row r="16" spans="1:47" x14ac:dyDescent="0.2">
      <c r="A16" s="14">
        <v>41944</v>
      </c>
      <c r="B16" s="21">
        <v>52156.862745098042</v>
      </c>
      <c r="C16" s="21">
        <v>552.63157894736844</v>
      </c>
      <c r="D16" s="21">
        <v>18000</v>
      </c>
      <c r="E16" s="21">
        <v>1262.1359223300972</v>
      </c>
      <c r="F16" s="21">
        <v>0</v>
      </c>
      <c r="G16" s="21">
        <v>71971.630246375498</v>
      </c>
      <c r="H16" s="21"/>
      <c r="I16" s="14">
        <v>41944</v>
      </c>
      <c r="J16" s="2">
        <v>5320</v>
      </c>
      <c r="K16" s="2">
        <v>210</v>
      </c>
      <c r="L16" s="2">
        <v>990</v>
      </c>
      <c r="M16" s="2">
        <v>130</v>
      </c>
      <c r="N16" s="2">
        <v>0</v>
      </c>
      <c r="O16" s="15">
        <f t="shared" si="0"/>
        <v>6650</v>
      </c>
      <c r="P16" s="15"/>
      <c r="Q16" s="33">
        <v>41944</v>
      </c>
      <c r="R16" s="30">
        <f t="shared" si="8"/>
        <v>0.10199999999999999</v>
      </c>
      <c r="S16" s="30">
        <f t="shared" si="9"/>
        <v>0.38</v>
      </c>
      <c r="T16" s="30">
        <f t="shared" si="10"/>
        <v>5.5E-2</v>
      </c>
      <c r="U16" s="30">
        <f t="shared" si="11"/>
        <v>0.10299999999999999</v>
      </c>
      <c r="V16" s="30" t="str">
        <f t="shared" si="12"/>
        <v/>
      </c>
      <c r="W16" s="30">
        <f t="shared" si="13"/>
        <v>9.2397517983620989E-2</v>
      </c>
      <c r="X16" s="27"/>
      <c r="Y16" s="14">
        <v>41944</v>
      </c>
      <c r="Z16" s="21">
        <v>4494.3820224719102</v>
      </c>
      <c r="AA16" s="21">
        <v>1078.0669144981412</v>
      </c>
      <c r="AB16" s="21">
        <v>8380.9523809523816</v>
      </c>
      <c r="AC16" s="21">
        <v>1126.7605633802816</v>
      </c>
      <c r="AD16" s="21">
        <v>298</v>
      </c>
      <c r="AE16" s="21">
        <f t="shared" si="2"/>
        <v>15378.161881302714</v>
      </c>
      <c r="AG16" s="14">
        <v>41944</v>
      </c>
      <c r="AH16" s="2">
        <v>407</v>
      </c>
      <c r="AI16" s="2">
        <v>290</v>
      </c>
      <c r="AJ16" s="2">
        <v>888</v>
      </c>
      <c r="AK16" s="2">
        <v>240</v>
      </c>
      <c r="AL16" s="2">
        <v>0</v>
      </c>
      <c r="AM16" s="2">
        <f t="shared" si="3"/>
        <v>1825</v>
      </c>
      <c r="AO16" s="33">
        <v>41944</v>
      </c>
      <c r="AP16" s="30">
        <f t="shared" si="14"/>
        <v>9.0557499999999999E-2</v>
      </c>
      <c r="AQ16" s="30">
        <f t="shared" si="4"/>
        <v>0.26900000000000002</v>
      </c>
      <c r="AR16" s="30">
        <f t="shared" si="5"/>
        <v>0.10595454545454544</v>
      </c>
      <c r="AS16" s="30">
        <f t="shared" si="6"/>
        <v>0.21300000000000002</v>
      </c>
      <c r="AT16" s="30">
        <f t="shared" si="15"/>
        <v>0</v>
      </c>
      <c r="AU16" s="30">
        <f t="shared" si="7"/>
        <v>0.11867478142617918</v>
      </c>
    </row>
    <row r="17" spans="1:47" x14ac:dyDescent="0.2">
      <c r="A17" s="14">
        <v>41974</v>
      </c>
      <c r="B17" s="21">
        <v>45048.543689320388</v>
      </c>
      <c r="C17" s="21">
        <v>461.53846153846155</v>
      </c>
      <c r="D17" s="21">
        <v>12452.830188679245</v>
      </c>
      <c r="E17" s="21">
        <v>1386.1386138613861</v>
      </c>
      <c r="F17" s="21">
        <v>0</v>
      </c>
      <c r="G17" s="21">
        <v>59349.050953399485</v>
      </c>
      <c r="H17" s="21"/>
      <c r="I17" s="14">
        <v>41974</v>
      </c>
      <c r="J17" s="2">
        <v>4640</v>
      </c>
      <c r="K17" s="2">
        <v>180</v>
      </c>
      <c r="L17" s="2">
        <v>660</v>
      </c>
      <c r="M17" s="2">
        <v>140</v>
      </c>
      <c r="N17" s="2">
        <v>0</v>
      </c>
      <c r="O17" s="15">
        <f t="shared" si="0"/>
        <v>5620</v>
      </c>
      <c r="P17" s="15"/>
      <c r="Q17" s="33">
        <v>41974</v>
      </c>
      <c r="R17" s="30">
        <f t="shared" si="8"/>
        <v>0.10300000000000001</v>
      </c>
      <c r="S17" s="30">
        <f t="shared" si="9"/>
        <v>0.39</v>
      </c>
      <c r="T17" s="30">
        <f t="shared" si="10"/>
        <v>5.2999999999999999E-2</v>
      </c>
      <c r="U17" s="30">
        <f t="shared" si="11"/>
        <v>0.10099999999999999</v>
      </c>
      <c r="V17" s="30" t="str">
        <f t="shared" si="12"/>
        <v/>
      </c>
      <c r="W17" s="30">
        <f t="shared" si="13"/>
        <v>9.4694016327452141E-2</v>
      </c>
      <c r="X17" s="27"/>
      <c r="Y17" s="14">
        <v>41974</v>
      </c>
      <c r="Z17" s="21">
        <v>3913.0434782608695</v>
      </c>
      <c r="AA17" s="21">
        <v>1029.4117647058822</v>
      </c>
      <c r="AB17" s="21">
        <v>7943.9252336448599</v>
      </c>
      <c r="AC17" s="21">
        <v>1084.9056603773586</v>
      </c>
      <c r="AD17" s="21">
        <v>301</v>
      </c>
      <c r="AE17" s="21">
        <f t="shared" si="2"/>
        <v>14272.286136988971</v>
      </c>
      <c r="AG17" s="14">
        <v>41974</v>
      </c>
      <c r="AH17" s="2">
        <v>360</v>
      </c>
      <c r="AI17" s="2">
        <v>280</v>
      </c>
      <c r="AJ17" s="2">
        <v>850</v>
      </c>
      <c r="AK17" s="2">
        <v>230</v>
      </c>
      <c r="AL17" s="2">
        <v>0</v>
      </c>
      <c r="AM17" s="2">
        <f t="shared" si="3"/>
        <v>1720</v>
      </c>
      <c r="AO17" s="33">
        <v>41974</v>
      </c>
      <c r="AP17" s="30">
        <f t="shared" si="14"/>
        <v>9.1999999999999998E-2</v>
      </c>
      <c r="AQ17" s="30">
        <f t="shared" si="4"/>
        <v>0.27200000000000002</v>
      </c>
      <c r="AR17" s="30">
        <f t="shared" si="5"/>
        <v>0.107</v>
      </c>
      <c r="AS17" s="30">
        <f t="shared" si="6"/>
        <v>0.21199999999999999</v>
      </c>
      <c r="AT17" s="30">
        <f t="shared" si="15"/>
        <v>0</v>
      </c>
      <c r="AU17" s="30">
        <f t="shared" si="7"/>
        <v>0.12051327891628642</v>
      </c>
    </row>
    <row r="18" spans="1:47" x14ac:dyDescent="0.2">
      <c r="A18" s="14">
        <v>42005</v>
      </c>
      <c r="B18" s="21">
        <v>58627.450980392161</v>
      </c>
      <c r="C18" s="21">
        <v>552.63157894736844</v>
      </c>
      <c r="D18" s="21">
        <v>12777.777777777777</v>
      </c>
      <c r="E18" s="21">
        <v>1443.2989690721649</v>
      </c>
      <c r="F18" s="21">
        <v>0</v>
      </c>
      <c r="G18" s="21">
        <v>73401.159306189467</v>
      </c>
      <c r="H18" s="21"/>
      <c r="I18" s="14">
        <v>42005</v>
      </c>
      <c r="J18" s="2">
        <v>5980</v>
      </c>
      <c r="K18" s="2">
        <v>210</v>
      </c>
      <c r="L18" s="2">
        <v>690</v>
      </c>
      <c r="M18" s="2">
        <v>140</v>
      </c>
      <c r="N18" s="2">
        <v>0</v>
      </c>
      <c r="O18" s="15">
        <f t="shared" si="0"/>
        <v>7020</v>
      </c>
      <c r="P18" s="15"/>
      <c r="Q18" s="33">
        <v>42005</v>
      </c>
      <c r="R18" s="30">
        <f t="shared" si="8"/>
        <v>0.10199999999999999</v>
      </c>
      <c r="S18" s="30">
        <f t="shared" si="9"/>
        <v>0.38</v>
      </c>
      <c r="T18" s="30">
        <f t="shared" si="10"/>
        <v>5.3999999999999999E-2</v>
      </c>
      <c r="U18" s="30">
        <f t="shared" si="11"/>
        <v>9.7000000000000003E-2</v>
      </c>
      <c r="V18" s="30" t="str">
        <f t="shared" si="12"/>
        <v/>
      </c>
      <c r="W18" s="30">
        <f t="shared" si="13"/>
        <v>9.5638816421364709E-2</v>
      </c>
      <c r="X18" s="27"/>
      <c r="Y18" s="14">
        <v>42005</v>
      </c>
      <c r="Z18" s="21">
        <v>5937.5</v>
      </c>
      <c r="AA18" s="21">
        <v>1172.1611721611721</v>
      </c>
      <c r="AB18" s="21">
        <v>5688.0733944954127</v>
      </c>
      <c r="AC18" s="21">
        <v>1184.8341232227488</v>
      </c>
      <c r="AD18" s="21">
        <v>306</v>
      </c>
      <c r="AE18" s="21">
        <f t="shared" si="2"/>
        <v>14288.568689879334</v>
      </c>
      <c r="AG18" s="14">
        <v>42005</v>
      </c>
      <c r="AH18" s="2">
        <v>571</v>
      </c>
      <c r="AI18" s="2">
        <v>320</v>
      </c>
      <c r="AJ18" s="2">
        <v>620</v>
      </c>
      <c r="AK18" s="2">
        <v>250</v>
      </c>
      <c r="AL18" s="2">
        <v>0</v>
      </c>
      <c r="AM18" s="2">
        <f t="shared" si="3"/>
        <v>1761</v>
      </c>
      <c r="AO18" s="33">
        <v>42005</v>
      </c>
      <c r="AP18" s="30">
        <f t="shared" si="14"/>
        <v>9.6168421052631584E-2</v>
      </c>
      <c r="AQ18" s="30">
        <f t="shared" si="4"/>
        <v>0.27300000000000002</v>
      </c>
      <c r="AR18" s="30">
        <f t="shared" si="5"/>
        <v>0.109</v>
      </c>
      <c r="AS18" s="30">
        <f t="shared" si="6"/>
        <v>0.21100000000000002</v>
      </c>
      <c r="AT18" s="30">
        <f t="shared" si="15"/>
        <v>0</v>
      </c>
      <c r="AU18" s="30">
        <f t="shared" si="7"/>
        <v>0.12324537455226886</v>
      </c>
    </row>
    <row r="19" spans="1:47" x14ac:dyDescent="0.2">
      <c r="A19" s="14">
        <v>42036</v>
      </c>
      <c r="B19" s="21">
        <v>76200</v>
      </c>
      <c r="C19" s="21">
        <v>615.38461538461536</v>
      </c>
      <c r="D19" s="21">
        <v>18214.285714285714</v>
      </c>
      <c r="E19" s="21">
        <v>1515.151515151515</v>
      </c>
      <c r="F19" s="21">
        <v>0</v>
      </c>
      <c r="G19" s="21">
        <v>96544.821844821839</v>
      </c>
      <c r="H19" s="21"/>
      <c r="I19" s="14">
        <v>42036</v>
      </c>
      <c r="J19" s="2">
        <v>7620</v>
      </c>
      <c r="K19" s="2">
        <v>240</v>
      </c>
      <c r="L19" s="2">
        <v>1020</v>
      </c>
      <c r="M19" s="2">
        <v>150</v>
      </c>
      <c r="N19" s="2">
        <v>0</v>
      </c>
      <c r="O19" s="15">
        <f t="shared" si="0"/>
        <v>9030</v>
      </c>
      <c r="P19" s="15"/>
      <c r="Q19" s="33">
        <v>42036</v>
      </c>
      <c r="R19" s="30">
        <f t="shared" si="8"/>
        <v>0.1</v>
      </c>
      <c r="S19" s="30">
        <f t="shared" si="9"/>
        <v>0.39</v>
      </c>
      <c r="T19" s="30">
        <f t="shared" si="10"/>
        <v>5.6000000000000001E-2</v>
      </c>
      <c r="U19" s="30">
        <f t="shared" si="11"/>
        <v>9.9000000000000005E-2</v>
      </c>
      <c r="V19" s="30" t="str">
        <f t="shared" si="12"/>
        <v/>
      </c>
      <c r="W19" s="30">
        <f t="shared" si="13"/>
        <v>9.3531686396543107E-2</v>
      </c>
      <c r="X19" s="27"/>
      <c r="Y19" s="14">
        <v>42036</v>
      </c>
      <c r="Z19" s="21">
        <v>6632.6530612244906</v>
      </c>
      <c r="AA19" s="21">
        <v>1272.7272727272725</v>
      </c>
      <c r="AB19" s="21">
        <v>7037.0370370370374</v>
      </c>
      <c r="AC19" s="21">
        <v>1285.7142857142858</v>
      </c>
      <c r="AD19" s="21">
        <v>302</v>
      </c>
      <c r="AE19" s="21">
        <f t="shared" si="2"/>
        <v>16530.131656703088</v>
      </c>
      <c r="AG19" s="14">
        <v>42036</v>
      </c>
      <c r="AH19" s="2">
        <v>650</v>
      </c>
      <c r="AI19" s="2">
        <v>350</v>
      </c>
      <c r="AJ19" s="2">
        <v>760</v>
      </c>
      <c r="AK19" s="2">
        <v>275</v>
      </c>
      <c r="AL19" s="2">
        <v>0</v>
      </c>
      <c r="AM19" s="2">
        <f t="shared" si="3"/>
        <v>2035</v>
      </c>
      <c r="AO19" s="33">
        <v>42036</v>
      </c>
      <c r="AP19" s="30">
        <f t="shared" si="14"/>
        <v>9.799999999999999E-2</v>
      </c>
      <c r="AQ19" s="30">
        <f t="shared" si="4"/>
        <v>0.27500000000000002</v>
      </c>
      <c r="AR19" s="30">
        <f t="shared" si="5"/>
        <v>0.108</v>
      </c>
      <c r="AS19" s="30">
        <f t="shared" si="6"/>
        <v>0.21388888888888888</v>
      </c>
      <c r="AT19" s="30">
        <f t="shared" si="15"/>
        <v>0</v>
      </c>
      <c r="AU19" s="30">
        <f t="shared" si="7"/>
        <v>0.12310851735864987</v>
      </c>
    </row>
    <row r="20" spans="1:47" x14ac:dyDescent="0.2">
      <c r="A20" s="14">
        <v>42064</v>
      </c>
      <c r="B20" s="21">
        <v>82871.287128712866</v>
      </c>
      <c r="C20" s="21">
        <v>657.8947368421052</v>
      </c>
      <c r="D20" s="21">
        <v>23888.888888888891</v>
      </c>
      <c r="E20" s="21">
        <v>1372.5490196078433</v>
      </c>
      <c r="F20" s="21">
        <v>0</v>
      </c>
      <c r="G20" s="21">
        <v>108790.61977405171</v>
      </c>
      <c r="H20" s="21"/>
      <c r="I20" s="14">
        <v>42064</v>
      </c>
      <c r="J20" s="2">
        <v>8370</v>
      </c>
      <c r="K20" s="2">
        <v>250</v>
      </c>
      <c r="L20" s="2">
        <v>1290</v>
      </c>
      <c r="M20" s="2">
        <v>140</v>
      </c>
      <c r="N20" s="2">
        <v>0</v>
      </c>
      <c r="O20" s="15">
        <f t="shared" si="0"/>
        <v>10050</v>
      </c>
      <c r="P20" s="15"/>
      <c r="Q20" s="33">
        <v>42064</v>
      </c>
      <c r="R20" s="30">
        <f t="shared" si="8"/>
        <v>0.10100000000000001</v>
      </c>
      <c r="S20" s="30">
        <f t="shared" si="9"/>
        <v>0.38000000000000006</v>
      </c>
      <c r="T20" s="30">
        <f t="shared" si="10"/>
        <v>5.3999999999999999E-2</v>
      </c>
      <c r="U20" s="30">
        <f t="shared" si="11"/>
        <v>0.10199999999999998</v>
      </c>
      <c r="V20" s="30" t="str">
        <f t="shared" si="12"/>
        <v/>
      </c>
      <c r="W20" s="30">
        <f t="shared" si="13"/>
        <v>9.2379288038554636E-2</v>
      </c>
      <c r="X20" s="27"/>
      <c r="Y20" s="14">
        <v>42064</v>
      </c>
      <c r="Z20" s="21">
        <v>7326.7326732673273</v>
      </c>
      <c r="AA20" s="21">
        <v>1423.3576642335765</v>
      </c>
      <c r="AB20" s="21">
        <v>6981.132075471698</v>
      </c>
      <c r="AC20" s="21">
        <v>1285.7142857142858</v>
      </c>
      <c r="AD20" s="21">
        <v>303</v>
      </c>
      <c r="AE20" s="21">
        <f t="shared" si="2"/>
        <v>17319.936698686888</v>
      </c>
      <c r="AG20" s="14">
        <v>42064</v>
      </c>
      <c r="AH20" s="2">
        <v>740</v>
      </c>
      <c r="AI20" s="2">
        <v>390</v>
      </c>
      <c r="AJ20" s="2">
        <v>742</v>
      </c>
      <c r="AK20" s="2">
        <v>270</v>
      </c>
      <c r="AL20" s="2">
        <v>0</v>
      </c>
      <c r="AM20" s="2">
        <f t="shared" si="3"/>
        <v>2142</v>
      </c>
      <c r="AO20" s="33">
        <v>42064</v>
      </c>
      <c r="AP20" s="30">
        <f t="shared" si="14"/>
        <v>0.10099999999999999</v>
      </c>
      <c r="AQ20" s="30">
        <f t="shared" si="4"/>
        <v>0.27400000000000002</v>
      </c>
      <c r="AR20" s="30">
        <f t="shared" si="5"/>
        <v>0.10628648648648649</v>
      </c>
      <c r="AS20" s="30">
        <f t="shared" si="6"/>
        <v>0.21</v>
      </c>
      <c r="AT20" s="30">
        <f t="shared" si="15"/>
        <v>0</v>
      </c>
      <c r="AU20" s="30">
        <f t="shared" si="7"/>
        <v>0.12367250742679653</v>
      </c>
    </row>
    <row r="21" spans="1:47" x14ac:dyDescent="0.2">
      <c r="A21" s="14">
        <v>42095</v>
      </c>
      <c r="B21" s="21">
        <v>84903.846153846156</v>
      </c>
      <c r="C21" s="21">
        <v>783.78378378378375</v>
      </c>
      <c r="D21" s="21">
        <v>29454.545454545456</v>
      </c>
      <c r="E21" s="21">
        <v>1442.3076923076924</v>
      </c>
      <c r="F21" s="21">
        <v>0</v>
      </c>
      <c r="G21" s="21">
        <v>116584.48308448309</v>
      </c>
      <c r="H21" s="21"/>
      <c r="I21" s="14">
        <v>42095</v>
      </c>
      <c r="J21" s="2">
        <v>8830</v>
      </c>
      <c r="K21" s="2">
        <v>290</v>
      </c>
      <c r="L21" s="2">
        <v>1620</v>
      </c>
      <c r="M21" s="2">
        <v>150</v>
      </c>
      <c r="N21" s="2">
        <v>0</v>
      </c>
      <c r="O21" s="15">
        <f t="shared" si="0"/>
        <v>10890</v>
      </c>
      <c r="P21" s="15"/>
      <c r="Q21" s="33">
        <v>42095</v>
      </c>
      <c r="R21" s="30">
        <f t="shared" si="8"/>
        <v>0.104</v>
      </c>
      <c r="S21" s="30">
        <f t="shared" si="9"/>
        <v>0.37</v>
      </c>
      <c r="T21" s="30">
        <f t="shared" si="10"/>
        <v>5.5E-2</v>
      </c>
      <c r="U21" s="30">
        <f t="shared" si="11"/>
        <v>0.104</v>
      </c>
      <c r="V21" s="30" t="str">
        <f t="shared" si="12"/>
        <v/>
      </c>
      <c r="W21" s="30">
        <f t="shared" si="13"/>
        <v>9.3408657068956152E-2</v>
      </c>
      <c r="X21" s="27"/>
      <c r="Y21" s="14">
        <v>42095</v>
      </c>
      <c r="Z21" s="21">
        <v>8076.9230769230771</v>
      </c>
      <c r="AA21" s="21">
        <v>1611.7216117216117</v>
      </c>
      <c r="AB21" s="21">
        <v>7500</v>
      </c>
      <c r="AC21" s="21">
        <v>1346.1538461538462</v>
      </c>
      <c r="AD21" s="21">
        <v>307</v>
      </c>
      <c r="AE21" s="21">
        <f t="shared" si="2"/>
        <v>18841.798534798534</v>
      </c>
      <c r="AG21" s="14">
        <v>42095</v>
      </c>
      <c r="AH21" s="2">
        <v>840</v>
      </c>
      <c r="AI21" s="2">
        <v>440</v>
      </c>
      <c r="AJ21" s="2">
        <v>780</v>
      </c>
      <c r="AK21" s="2">
        <v>280</v>
      </c>
      <c r="AL21" s="2">
        <v>0</v>
      </c>
      <c r="AM21" s="2">
        <f t="shared" si="3"/>
        <v>2340</v>
      </c>
      <c r="AO21" s="33">
        <v>42095</v>
      </c>
      <c r="AP21" s="30">
        <f t="shared" si="14"/>
        <v>0.104</v>
      </c>
      <c r="AQ21" s="30">
        <f t="shared" si="4"/>
        <v>0.27300000000000002</v>
      </c>
      <c r="AR21" s="30">
        <f t="shared" si="5"/>
        <v>0.104</v>
      </c>
      <c r="AS21" s="30">
        <f t="shared" si="6"/>
        <v>0.20799999999999999</v>
      </c>
      <c r="AT21" s="30">
        <f t="shared" si="15"/>
        <v>0</v>
      </c>
      <c r="AU21" s="30">
        <f t="shared" si="7"/>
        <v>0.12419196584011349</v>
      </c>
    </row>
    <row r="22" spans="1:47" x14ac:dyDescent="0.2">
      <c r="A22" s="14">
        <v>42125</v>
      </c>
      <c r="B22" s="21">
        <v>93100</v>
      </c>
      <c r="C22" s="21">
        <v>846.15384615384608</v>
      </c>
      <c r="D22" s="21">
        <v>29464.285714285714</v>
      </c>
      <c r="E22" s="21">
        <v>1214.9532710280373</v>
      </c>
      <c r="F22" s="21">
        <v>0</v>
      </c>
      <c r="G22" s="21">
        <v>124625.39283146759</v>
      </c>
      <c r="H22" s="21"/>
      <c r="I22" s="14">
        <v>42125</v>
      </c>
      <c r="J22" s="2">
        <v>9310</v>
      </c>
      <c r="K22" s="2">
        <v>330</v>
      </c>
      <c r="L22" s="2">
        <v>1650</v>
      </c>
      <c r="M22" s="2">
        <v>130</v>
      </c>
      <c r="N22" s="2">
        <v>0</v>
      </c>
      <c r="O22" s="15">
        <f t="shared" si="0"/>
        <v>11420</v>
      </c>
      <c r="P22" s="15"/>
      <c r="Q22" s="33">
        <v>42125</v>
      </c>
      <c r="R22" s="30">
        <f t="shared" si="8"/>
        <v>0.1</v>
      </c>
      <c r="S22" s="30">
        <f t="shared" si="9"/>
        <v>0.39</v>
      </c>
      <c r="T22" s="30">
        <f t="shared" si="10"/>
        <v>5.6000000000000001E-2</v>
      </c>
      <c r="U22" s="30">
        <f t="shared" si="11"/>
        <v>0.10700000000000001</v>
      </c>
      <c r="V22" s="30" t="str">
        <f t="shared" si="12"/>
        <v/>
      </c>
      <c r="W22" s="30">
        <f t="shared" si="13"/>
        <v>9.1634615871930711E-2</v>
      </c>
      <c r="X22" s="27"/>
      <c r="Y22" s="14">
        <v>42125</v>
      </c>
      <c r="Z22" s="21">
        <v>7830.1886792452833</v>
      </c>
      <c r="AA22" s="21">
        <v>1727.9411764705881</v>
      </c>
      <c r="AB22" s="21">
        <v>6571.4285714285716</v>
      </c>
      <c r="AC22" s="21">
        <v>1387.5598086124403</v>
      </c>
      <c r="AD22" s="21">
        <v>309</v>
      </c>
      <c r="AE22" s="21">
        <f t="shared" si="2"/>
        <v>17826.118235756883</v>
      </c>
      <c r="AG22" s="14">
        <v>42125</v>
      </c>
      <c r="AH22" s="2">
        <v>830</v>
      </c>
      <c r="AI22" s="2">
        <v>470</v>
      </c>
      <c r="AJ22" s="2">
        <v>690</v>
      </c>
      <c r="AK22" s="2">
        <v>290</v>
      </c>
      <c r="AL22" s="2">
        <v>0</v>
      </c>
      <c r="AM22" s="2">
        <f t="shared" si="3"/>
        <v>2280</v>
      </c>
      <c r="AO22" s="33">
        <v>42125</v>
      </c>
      <c r="AP22" s="30">
        <f t="shared" si="14"/>
        <v>0.106</v>
      </c>
      <c r="AQ22" s="30">
        <f t="shared" si="4"/>
        <v>0.27200000000000002</v>
      </c>
      <c r="AR22" s="30">
        <f t="shared" si="5"/>
        <v>0.105</v>
      </c>
      <c r="AS22" s="30">
        <f t="shared" si="6"/>
        <v>0.20899999999999999</v>
      </c>
      <c r="AT22" s="30">
        <f t="shared" si="15"/>
        <v>0</v>
      </c>
      <c r="AU22" s="30">
        <f t="shared" si="7"/>
        <v>0.1279022145958067</v>
      </c>
    </row>
    <row r="23" spans="1:47" x14ac:dyDescent="0.2">
      <c r="A23" s="14">
        <v>42156</v>
      </c>
      <c r="B23" s="21">
        <v>93000</v>
      </c>
      <c r="C23" s="21">
        <v>837.83783783783781</v>
      </c>
      <c r="D23" s="21">
        <v>27413.793103448275</v>
      </c>
      <c r="E23" s="21">
        <v>1333.3333333333335</v>
      </c>
      <c r="F23" s="21">
        <v>0</v>
      </c>
      <c r="G23" s="21">
        <v>122584.96427461944</v>
      </c>
      <c r="H23" s="21"/>
      <c r="I23" s="14">
        <v>42156</v>
      </c>
      <c r="J23" s="2">
        <v>10230</v>
      </c>
      <c r="K23" s="2">
        <v>310</v>
      </c>
      <c r="L23" s="2">
        <v>1590</v>
      </c>
      <c r="M23" s="2">
        <v>140</v>
      </c>
      <c r="N23" s="2">
        <v>0</v>
      </c>
      <c r="O23" s="15">
        <f t="shared" si="0"/>
        <v>12270</v>
      </c>
      <c r="P23" s="15"/>
      <c r="Q23" s="33">
        <v>42156</v>
      </c>
      <c r="R23" s="30">
        <f t="shared" si="8"/>
        <v>0.11</v>
      </c>
      <c r="S23" s="30">
        <f t="shared" si="9"/>
        <v>0.37</v>
      </c>
      <c r="T23" s="30">
        <f t="shared" si="10"/>
        <v>5.8000000000000003E-2</v>
      </c>
      <c r="U23" s="30">
        <f t="shared" si="11"/>
        <v>0.10499999999999998</v>
      </c>
      <c r="V23" s="30" t="str">
        <f t="shared" si="12"/>
        <v/>
      </c>
      <c r="W23" s="30">
        <f t="shared" si="13"/>
        <v>0.10009384162736537</v>
      </c>
      <c r="X23" s="27"/>
      <c r="Y23" s="14">
        <v>42156</v>
      </c>
      <c r="Z23" s="21">
        <v>7102.8037383177571</v>
      </c>
      <c r="AA23" s="21">
        <v>1814.8148148148148</v>
      </c>
      <c r="AB23" s="21">
        <v>6990.2912621359228</v>
      </c>
      <c r="AC23" s="21">
        <v>1449.2753623188407</v>
      </c>
      <c r="AD23" s="21">
        <v>312</v>
      </c>
      <c r="AE23" s="21">
        <f t="shared" si="2"/>
        <v>17669.185177587337</v>
      </c>
      <c r="AG23" s="14">
        <v>42156</v>
      </c>
      <c r="AH23" s="2">
        <v>760</v>
      </c>
      <c r="AI23" s="2">
        <v>490</v>
      </c>
      <c r="AJ23" s="2">
        <v>721</v>
      </c>
      <c r="AK23" s="2">
        <v>300</v>
      </c>
      <c r="AL23" s="2">
        <v>0</v>
      </c>
      <c r="AM23" s="2">
        <f t="shared" si="3"/>
        <v>2271</v>
      </c>
      <c r="AO23" s="33">
        <v>42156</v>
      </c>
      <c r="AP23" s="30">
        <f t="shared" si="14"/>
        <v>0.107</v>
      </c>
      <c r="AQ23" s="30">
        <f t="shared" si="4"/>
        <v>0.27</v>
      </c>
      <c r="AR23" s="30">
        <f t="shared" si="5"/>
        <v>0.10314305555555554</v>
      </c>
      <c r="AS23" s="30">
        <f t="shared" si="6"/>
        <v>0.20699999999999999</v>
      </c>
      <c r="AT23" s="30">
        <f t="shared" si="15"/>
        <v>0</v>
      </c>
      <c r="AU23" s="30">
        <f t="shared" si="7"/>
        <v>0.12852884709594156</v>
      </c>
    </row>
    <row r="24" spans="1:47" x14ac:dyDescent="0.2">
      <c r="A24" s="14">
        <v>42186</v>
      </c>
      <c r="B24" s="21">
        <v>83047.619047619053</v>
      </c>
      <c r="C24" s="21">
        <v>763.15789473684208</v>
      </c>
      <c r="D24" s="21">
        <v>27368.421052631576</v>
      </c>
      <c r="E24" s="21">
        <v>1415.0943396226417</v>
      </c>
      <c r="F24" s="21">
        <v>0</v>
      </c>
      <c r="G24" s="21">
        <v>112594.2923346101</v>
      </c>
      <c r="H24" s="21"/>
      <c r="I24" s="14">
        <v>42186</v>
      </c>
      <c r="J24" s="2">
        <v>8720</v>
      </c>
      <c r="K24" s="2">
        <v>290</v>
      </c>
      <c r="L24" s="2">
        <v>1560</v>
      </c>
      <c r="M24" s="2">
        <v>150</v>
      </c>
      <c r="N24" s="2">
        <v>0</v>
      </c>
      <c r="O24" s="15">
        <f t="shared" si="0"/>
        <v>10720</v>
      </c>
      <c r="P24" s="15"/>
      <c r="Q24" s="33">
        <v>42186</v>
      </c>
      <c r="R24" s="30">
        <f t="shared" si="8"/>
        <v>0.105</v>
      </c>
      <c r="S24" s="30">
        <f t="shared" si="9"/>
        <v>0.38</v>
      </c>
      <c r="T24" s="30">
        <f t="shared" si="10"/>
        <v>5.7000000000000002E-2</v>
      </c>
      <c r="U24" s="30">
        <f t="shared" si="11"/>
        <v>0.10599999999999998</v>
      </c>
      <c r="V24" s="30" t="str">
        <f t="shared" si="12"/>
        <v/>
      </c>
      <c r="W24" s="30">
        <f t="shared" si="13"/>
        <v>9.5209089001972474E-2</v>
      </c>
      <c r="X24" s="27"/>
      <c r="Y24" s="14">
        <v>42186</v>
      </c>
      <c r="Z24" s="21">
        <v>6238.5321100917436</v>
      </c>
      <c r="AA24" s="21">
        <v>1776</v>
      </c>
      <c r="AB24" s="21">
        <v>6666.666666666667</v>
      </c>
      <c r="AC24" s="21">
        <v>1490.3846153846155</v>
      </c>
      <c r="AD24" s="21">
        <v>315</v>
      </c>
      <c r="AE24" s="21">
        <f t="shared" si="2"/>
        <v>16486.583392143024</v>
      </c>
      <c r="AG24" s="14">
        <v>42186</v>
      </c>
      <c r="AH24" s="2">
        <v>681</v>
      </c>
      <c r="AI24" s="2">
        <v>481</v>
      </c>
      <c r="AJ24" s="2">
        <v>680</v>
      </c>
      <c r="AK24" s="2">
        <v>312</v>
      </c>
      <c r="AL24" s="2">
        <v>0</v>
      </c>
      <c r="AM24" s="2">
        <f t="shared" si="3"/>
        <v>2154</v>
      </c>
      <c r="AO24" s="33">
        <v>42186</v>
      </c>
      <c r="AP24" s="30">
        <f t="shared" si="14"/>
        <v>0.10916029411764705</v>
      </c>
      <c r="AQ24" s="30">
        <f t="shared" si="4"/>
        <v>0.27083333333333331</v>
      </c>
      <c r="AR24" s="30">
        <f t="shared" si="5"/>
        <v>0.10199999999999999</v>
      </c>
      <c r="AS24" s="30">
        <f t="shared" si="6"/>
        <v>0.20934193548387095</v>
      </c>
      <c r="AT24" s="30">
        <f t="shared" si="15"/>
        <v>0</v>
      </c>
      <c r="AU24" s="30">
        <f t="shared" si="7"/>
        <v>0.13065169106089786</v>
      </c>
    </row>
    <row r="25" spans="1:47" x14ac:dyDescent="0.2">
      <c r="A25" s="14">
        <v>42217</v>
      </c>
      <c r="B25" s="21">
        <v>74854.368932038837</v>
      </c>
      <c r="C25" s="21">
        <v>694</v>
      </c>
      <c r="D25" s="21">
        <v>27321.428571428572</v>
      </c>
      <c r="E25" s="21">
        <v>1296.2962962962963</v>
      </c>
      <c r="F25" s="21">
        <v>0</v>
      </c>
      <c r="G25" s="21">
        <v>104164.4014920714</v>
      </c>
      <c r="H25" s="21"/>
      <c r="I25" s="14">
        <v>42217</v>
      </c>
      <c r="J25" s="2">
        <v>7710</v>
      </c>
      <c r="K25" s="2">
        <v>270</v>
      </c>
      <c r="L25" s="2">
        <v>1530</v>
      </c>
      <c r="M25" s="2">
        <v>140</v>
      </c>
      <c r="N25" s="2">
        <v>0</v>
      </c>
      <c r="O25" s="15">
        <f t="shared" si="0"/>
        <v>9650</v>
      </c>
      <c r="P25" s="15"/>
      <c r="Q25" s="33">
        <v>42217</v>
      </c>
      <c r="R25" s="30">
        <f t="shared" si="8"/>
        <v>0.10299999999999999</v>
      </c>
      <c r="S25" s="30">
        <f t="shared" si="9"/>
        <v>0.38904899135446686</v>
      </c>
      <c r="T25" s="30">
        <f t="shared" si="10"/>
        <v>5.6000000000000001E-2</v>
      </c>
      <c r="U25" s="30">
        <f t="shared" si="11"/>
        <v>0.108</v>
      </c>
      <c r="V25" s="30" t="str">
        <f t="shared" si="12"/>
        <v/>
      </c>
      <c r="W25" s="30">
        <f t="shared" si="13"/>
        <v>9.2642014563243294E-2</v>
      </c>
      <c r="X25" s="27"/>
      <c r="Y25" s="14">
        <v>42217</v>
      </c>
      <c r="Z25" s="21">
        <v>6036.0360360360355</v>
      </c>
      <c r="AA25" s="21">
        <v>1684.9816849816848</v>
      </c>
      <c r="AB25" s="21">
        <v>6761.9047619047624</v>
      </c>
      <c r="AC25" s="21">
        <v>1449.2753623188407</v>
      </c>
      <c r="AD25" s="21">
        <v>318</v>
      </c>
      <c r="AE25" s="21">
        <f t="shared" si="2"/>
        <v>16250.197845241324</v>
      </c>
      <c r="AG25" s="14">
        <v>42217</v>
      </c>
      <c r="AH25" s="2">
        <v>670</v>
      </c>
      <c r="AI25" s="2">
        <v>460</v>
      </c>
      <c r="AJ25" s="2">
        <v>711</v>
      </c>
      <c r="AK25" s="2">
        <v>305</v>
      </c>
      <c r="AL25" s="2">
        <v>0</v>
      </c>
      <c r="AM25" s="2">
        <f t="shared" si="3"/>
        <v>2146</v>
      </c>
      <c r="AO25" s="33">
        <v>42217</v>
      </c>
      <c r="AP25" s="30">
        <f t="shared" si="14"/>
        <v>0.11100000000000002</v>
      </c>
      <c r="AQ25" s="30">
        <f t="shared" si="4"/>
        <v>0.27300000000000002</v>
      </c>
      <c r="AR25" s="30">
        <f t="shared" si="5"/>
        <v>0.10514788732394366</v>
      </c>
      <c r="AS25" s="30">
        <f t="shared" si="6"/>
        <v>0.21044999999999997</v>
      </c>
      <c r="AT25" s="30">
        <f t="shared" si="15"/>
        <v>0</v>
      </c>
      <c r="AU25" s="30">
        <f t="shared" si="7"/>
        <v>0.13205993061976354</v>
      </c>
    </row>
    <row r="26" spans="1:47" x14ac:dyDescent="0.2">
      <c r="A26" s="14">
        <v>42248</v>
      </c>
      <c r="B26" s="21">
        <v>60769.230769230773</v>
      </c>
      <c r="C26" s="21">
        <v>625</v>
      </c>
      <c r="D26" s="21">
        <v>29444.444444444445</v>
      </c>
      <c r="E26" s="21">
        <v>1401.8691588785048</v>
      </c>
      <c r="F26" s="21">
        <v>0</v>
      </c>
      <c r="G26" s="21">
        <v>92240.544372553719</v>
      </c>
      <c r="H26" s="21"/>
      <c r="I26" s="14">
        <v>42248</v>
      </c>
      <c r="J26" s="2">
        <v>6320</v>
      </c>
      <c r="K26" s="2">
        <v>250</v>
      </c>
      <c r="L26" s="2">
        <v>1590</v>
      </c>
      <c r="M26" s="2">
        <v>150</v>
      </c>
      <c r="N26" s="2">
        <v>0</v>
      </c>
      <c r="O26" s="15">
        <f t="shared" si="0"/>
        <v>8310</v>
      </c>
      <c r="P26" s="15"/>
      <c r="Q26" s="33">
        <v>42248</v>
      </c>
      <c r="R26" s="30">
        <f t="shared" si="8"/>
        <v>0.104</v>
      </c>
      <c r="S26" s="30">
        <f t="shared" si="9"/>
        <v>0.4</v>
      </c>
      <c r="T26" s="30">
        <f t="shared" si="10"/>
        <v>5.3999999999999999E-2</v>
      </c>
      <c r="U26" s="30">
        <f t="shared" si="11"/>
        <v>0.107</v>
      </c>
      <c r="V26" s="30" t="str">
        <f t="shared" si="12"/>
        <v/>
      </c>
      <c r="W26" s="30">
        <f t="shared" si="13"/>
        <v>9.0090535095244409E-2</v>
      </c>
      <c r="X26" s="27"/>
      <c r="Y26" s="14">
        <v>42248</v>
      </c>
      <c r="Z26" s="21">
        <v>5663.716814159292</v>
      </c>
      <c r="AA26" s="21">
        <v>1678.8321167883209</v>
      </c>
      <c r="AB26" s="21">
        <v>6634.6153846153848</v>
      </c>
      <c r="AC26" s="21">
        <v>1394.2307692307693</v>
      </c>
      <c r="AD26" s="21">
        <v>321</v>
      </c>
      <c r="AE26" s="21">
        <f t="shared" si="2"/>
        <v>15692.395084793767</v>
      </c>
      <c r="AG26" s="14">
        <v>42248</v>
      </c>
      <c r="AH26" s="2">
        <v>640</v>
      </c>
      <c r="AI26" s="2">
        <v>460</v>
      </c>
      <c r="AJ26" s="2">
        <v>695</v>
      </c>
      <c r="AK26" s="2">
        <v>290</v>
      </c>
      <c r="AL26" s="2">
        <v>0</v>
      </c>
      <c r="AM26" s="2">
        <f t="shared" si="3"/>
        <v>2085</v>
      </c>
      <c r="AO26" s="33">
        <v>42248</v>
      </c>
      <c r="AP26" s="30">
        <f t="shared" si="14"/>
        <v>0.113</v>
      </c>
      <c r="AQ26" s="30">
        <f t="shared" si="4"/>
        <v>0.27400000000000002</v>
      </c>
      <c r="AR26" s="30">
        <f t="shared" si="5"/>
        <v>0.1047536231884058</v>
      </c>
      <c r="AS26" s="30">
        <f t="shared" si="6"/>
        <v>0.20799999999999999</v>
      </c>
      <c r="AT26" s="30">
        <f t="shared" si="15"/>
        <v>0</v>
      </c>
      <c r="AU26" s="30">
        <f t="shared" si="7"/>
        <v>0.13286690710587609</v>
      </c>
    </row>
    <row r="27" spans="1:47" x14ac:dyDescent="0.2">
      <c r="A27" s="14">
        <v>42278</v>
      </c>
      <c r="B27" s="21">
        <v>55619.047619047618</v>
      </c>
      <c r="C27" s="21">
        <v>609.7560975609756</v>
      </c>
      <c r="D27" s="21">
        <v>23773.584905660377</v>
      </c>
      <c r="E27" s="21">
        <v>1467.8899082568807</v>
      </c>
      <c r="F27" s="21">
        <v>0</v>
      </c>
      <c r="G27" s="21">
        <v>81470.278530525859</v>
      </c>
      <c r="H27" s="21"/>
      <c r="I27" s="14">
        <v>42278</v>
      </c>
      <c r="J27" s="2">
        <v>5840</v>
      </c>
      <c r="K27" s="2">
        <v>250</v>
      </c>
      <c r="L27" s="2">
        <v>1260</v>
      </c>
      <c r="M27" s="2">
        <v>160</v>
      </c>
      <c r="N27" s="2">
        <v>0</v>
      </c>
      <c r="O27" s="15">
        <f t="shared" si="0"/>
        <v>7510</v>
      </c>
      <c r="P27" s="15"/>
      <c r="Q27" s="33">
        <v>42278</v>
      </c>
      <c r="R27" s="30">
        <f t="shared" si="8"/>
        <v>0.105</v>
      </c>
      <c r="S27" s="30">
        <f t="shared" si="9"/>
        <v>0.41000000000000003</v>
      </c>
      <c r="T27" s="30">
        <f t="shared" si="10"/>
        <v>5.2999999999999999E-2</v>
      </c>
      <c r="U27" s="30">
        <f t="shared" si="11"/>
        <v>0.109</v>
      </c>
      <c r="V27" s="30" t="str">
        <f t="shared" si="12"/>
        <v/>
      </c>
      <c r="W27" s="30">
        <f t="shared" si="13"/>
        <v>9.2180855834267217E-2</v>
      </c>
      <c r="X27" s="27"/>
      <c r="Y27" s="14">
        <v>42278</v>
      </c>
      <c r="Z27" s="21">
        <v>5344.8275862068958</v>
      </c>
      <c r="AA27" s="21">
        <v>1617.6470588235293</v>
      </c>
      <c r="AB27" s="21">
        <v>6310.6796116504856</v>
      </c>
      <c r="AC27" s="21">
        <v>1256.0386473429953</v>
      </c>
      <c r="AD27" s="21">
        <v>315</v>
      </c>
      <c r="AE27" s="21">
        <f t="shared" si="2"/>
        <v>14844.192904023907</v>
      </c>
      <c r="AG27" s="14">
        <v>42278</v>
      </c>
      <c r="AH27" s="2">
        <v>620</v>
      </c>
      <c r="AI27" s="2">
        <v>440</v>
      </c>
      <c r="AJ27" s="2">
        <v>650</v>
      </c>
      <c r="AK27" s="2">
        <v>260</v>
      </c>
      <c r="AL27" s="2">
        <v>0</v>
      </c>
      <c r="AM27" s="2">
        <f t="shared" si="3"/>
        <v>1970</v>
      </c>
      <c r="AO27" s="33">
        <v>42278</v>
      </c>
      <c r="AP27" s="30">
        <f t="shared" si="14"/>
        <v>0.11600000000000002</v>
      </c>
      <c r="AQ27" s="30">
        <f t="shared" si="4"/>
        <v>0.27200000000000002</v>
      </c>
      <c r="AR27" s="30">
        <f t="shared" si="5"/>
        <v>0.10299999999999999</v>
      </c>
      <c r="AS27" s="30">
        <f t="shared" si="6"/>
        <v>0.20699999999999996</v>
      </c>
      <c r="AT27" s="30">
        <f t="shared" si="15"/>
        <v>0</v>
      </c>
      <c r="AU27" s="30">
        <f t="shared" si="7"/>
        <v>0.1327118296519833</v>
      </c>
    </row>
    <row r="28" spans="1:47" x14ac:dyDescent="0.2">
      <c r="A28" s="14">
        <v>42309</v>
      </c>
      <c r="B28" s="21">
        <v>48155.339805825242</v>
      </c>
      <c r="C28" s="21">
        <v>571.42857142857144</v>
      </c>
      <c r="D28" s="21">
        <v>17307.692307692309</v>
      </c>
      <c r="E28" s="21">
        <v>1351.3513513513512</v>
      </c>
      <c r="F28" s="21">
        <v>0</v>
      </c>
      <c r="G28" s="21">
        <v>67385.812036297473</v>
      </c>
      <c r="H28" s="21"/>
      <c r="I28" s="14">
        <v>42309</v>
      </c>
      <c r="J28" s="2">
        <v>4960</v>
      </c>
      <c r="K28" s="2">
        <v>240</v>
      </c>
      <c r="L28" s="2">
        <v>900</v>
      </c>
      <c r="M28" s="2">
        <v>150</v>
      </c>
      <c r="N28" s="2">
        <v>0</v>
      </c>
      <c r="O28" s="15">
        <f t="shared" si="0"/>
        <v>6250</v>
      </c>
      <c r="P28" s="15"/>
      <c r="Q28" s="33">
        <v>42309</v>
      </c>
      <c r="R28" s="30">
        <f t="shared" si="8"/>
        <v>0.10299999999999999</v>
      </c>
      <c r="S28" s="30">
        <f t="shared" si="9"/>
        <v>0.42</v>
      </c>
      <c r="T28" s="30">
        <f t="shared" si="10"/>
        <v>5.1999999999999998E-2</v>
      </c>
      <c r="U28" s="30">
        <f t="shared" si="11"/>
        <v>0.11100000000000002</v>
      </c>
      <c r="V28" s="30" t="str">
        <f t="shared" si="12"/>
        <v/>
      </c>
      <c r="W28" s="30">
        <f t="shared" si="13"/>
        <v>9.2749494457875309E-2</v>
      </c>
      <c r="X28" s="27"/>
      <c r="Y28" s="14">
        <v>42309</v>
      </c>
      <c r="Z28" s="21">
        <v>4830.5084745762706</v>
      </c>
      <c r="AA28" s="21">
        <v>1563.6363636363635</v>
      </c>
      <c r="AB28" s="21">
        <v>6476.1904761904761</v>
      </c>
      <c r="AC28" s="21">
        <v>1213.5922330097087</v>
      </c>
      <c r="AD28" s="21">
        <v>318</v>
      </c>
      <c r="AE28" s="21">
        <f t="shared" si="2"/>
        <v>14401.927547412819</v>
      </c>
      <c r="AG28" s="14">
        <v>42309</v>
      </c>
      <c r="AH28" s="2">
        <v>570</v>
      </c>
      <c r="AI28" s="2">
        <v>436</v>
      </c>
      <c r="AJ28" s="2">
        <v>680</v>
      </c>
      <c r="AK28" s="2">
        <v>250</v>
      </c>
      <c r="AL28" s="2">
        <v>0</v>
      </c>
      <c r="AM28" s="2">
        <f t="shared" si="3"/>
        <v>1936</v>
      </c>
      <c r="AO28" s="33">
        <v>42309</v>
      </c>
      <c r="AP28" s="30">
        <f t="shared" si="14"/>
        <v>0.11800000000000001</v>
      </c>
      <c r="AQ28" s="30">
        <f t="shared" si="4"/>
        <v>0.27883720930232558</v>
      </c>
      <c r="AR28" s="30">
        <f t="shared" si="5"/>
        <v>0.105</v>
      </c>
      <c r="AS28" s="30">
        <f t="shared" si="6"/>
        <v>0.20600000000000002</v>
      </c>
      <c r="AT28" s="30">
        <f t="shared" si="15"/>
        <v>0</v>
      </c>
      <c r="AU28" s="30">
        <f t="shared" si="7"/>
        <v>0.13442645046133325</v>
      </c>
    </row>
    <row r="29" spans="1:47" x14ac:dyDescent="0.2">
      <c r="A29" s="14">
        <v>42339</v>
      </c>
      <c r="B29" s="21">
        <v>42647.058823529413</v>
      </c>
      <c r="C29" s="21">
        <v>512.19512195121956</v>
      </c>
      <c r="D29" s="21">
        <v>12941.176470588236</v>
      </c>
      <c r="E29" s="21">
        <v>1388.8888888888889</v>
      </c>
      <c r="F29" s="21">
        <v>0</v>
      </c>
      <c r="G29" s="21">
        <v>57489.31930495776</v>
      </c>
      <c r="H29" s="21"/>
      <c r="I29" s="14">
        <v>42339</v>
      </c>
      <c r="J29" s="2">
        <v>4350</v>
      </c>
      <c r="K29" s="2">
        <v>210</v>
      </c>
      <c r="L29" s="2">
        <v>660</v>
      </c>
      <c r="M29" s="2">
        <v>150</v>
      </c>
      <c r="N29" s="2">
        <v>0</v>
      </c>
      <c r="O29" s="15">
        <f t="shared" si="0"/>
        <v>5370</v>
      </c>
      <c r="P29" s="15"/>
      <c r="Q29" s="33">
        <v>42339</v>
      </c>
      <c r="R29" s="30">
        <f t="shared" si="8"/>
        <v>0.10199999999999999</v>
      </c>
      <c r="S29" s="30">
        <f t="shared" si="9"/>
        <v>0.41</v>
      </c>
      <c r="T29" s="30">
        <f t="shared" si="10"/>
        <v>5.0999999999999997E-2</v>
      </c>
      <c r="U29" s="30">
        <f t="shared" si="11"/>
        <v>0.108</v>
      </c>
      <c r="V29" s="30" t="str">
        <f t="shared" si="12"/>
        <v/>
      </c>
      <c r="W29" s="30">
        <f t="shared" si="13"/>
        <v>9.3408655119297995E-2</v>
      </c>
      <c r="X29" s="27"/>
      <c r="Y29" s="14">
        <v>42339</v>
      </c>
      <c r="Z29" s="21">
        <v>4453.7815126050418</v>
      </c>
      <c r="AA29" s="21">
        <v>1521.7391304347825</v>
      </c>
      <c r="AB29" s="21">
        <v>6250</v>
      </c>
      <c r="AC29" s="21">
        <v>1170.7317073170732</v>
      </c>
      <c r="AD29" s="21">
        <v>320</v>
      </c>
      <c r="AE29" s="21">
        <f t="shared" si="2"/>
        <v>13716.252350356897</v>
      </c>
      <c r="AG29" s="14">
        <v>42339</v>
      </c>
      <c r="AH29" s="2">
        <v>533</v>
      </c>
      <c r="AI29" s="2">
        <v>420</v>
      </c>
      <c r="AJ29" s="2">
        <v>657</v>
      </c>
      <c r="AK29" s="2">
        <v>240</v>
      </c>
      <c r="AL29" s="2">
        <v>0</v>
      </c>
      <c r="AM29" s="2">
        <f t="shared" si="3"/>
        <v>1850</v>
      </c>
      <c r="AO29" s="33">
        <v>42339</v>
      </c>
      <c r="AP29" s="30">
        <f t="shared" si="14"/>
        <v>0.11967358490566038</v>
      </c>
      <c r="AQ29" s="30">
        <f t="shared" si="4"/>
        <v>0.27600000000000002</v>
      </c>
      <c r="AR29" s="30">
        <f t="shared" si="5"/>
        <v>0.10512000000000001</v>
      </c>
      <c r="AS29" s="30">
        <f t="shared" si="6"/>
        <v>0.20499999999999999</v>
      </c>
      <c r="AT29" s="30">
        <f t="shared" si="15"/>
        <v>0</v>
      </c>
      <c r="AU29" s="30">
        <f t="shared" si="7"/>
        <v>0.13487649197062657</v>
      </c>
    </row>
    <row r="30" spans="1:47" x14ac:dyDescent="0.2">
      <c r="A30" s="14">
        <v>42370</v>
      </c>
      <c r="B30" s="21">
        <v>57884.61538461539</v>
      </c>
      <c r="C30" s="21">
        <v>536.58536585365857</v>
      </c>
      <c r="D30" s="21">
        <v>10961.538461538463</v>
      </c>
      <c r="E30" s="21">
        <v>1509.433962264151</v>
      </c>
      <c r="F30" s="21">
        <v>0</v>
      </c>
      <c r="G30" s="21">
        <v>70892.173174271666</v>
      </c>
      <c r="H30" s="21"/>
      <c r="I30" s="14">
        <v>42370</v>
      </c>
      <c r="J30" s="2">
        <v>6020</v>
      </c>
      <c r="K30" s="2">
        <v>220</v>
      </c>
      <c r="L30" s="2">
        <v>570</v>
      </c>
      <c r="M30" s="2">
        <v>160</v>
      </c>
      <c r="N30" s="2">
        <v>0</v>
      </c>
      <c r="O30" s="15">
        <f t="shared" si="0"/>
        <v>6970</v>
      </c>
      <c r="P30" s="15"/>
      <c r="Q30" s="33">
        <v>42370</v>
      </c>
      <c r="R30" s="30">
        <f t="shared" si="8"/>
        <v>0.104</v>
      </c>
      <c r="S30" s="30">
        <f t="shared" si="9"/>
        <v>0.41</v>
      </c>
      <c r="T30" s="30">
        <f t="shared" si="10"/>
        <v>5.1999999999999991E-2</v>
      </c>
      <c r="U30" s="30">
        <f t="shared" si="11"/>
        <v>0.106</v>
      </c>
      <c r="V30" s="30" t="str">
        <f t="shared" si="12"/>
        <v/>
      </c>
      <c r="W30" s="30">
        <f t="shared" si="13"/>
        <v>9.8318328919976841E-2</v>
      </c>
      <c r="X30" s="27"/>
      <c r="Y30" s="14">
        <v>42370</v>
      </c>
      <c r="Z30" s="21">
        <v>5299.1452991452988</v>
      </c>
      <c r="AA30" s="21">
        <v>1834.5323741007192</v>
      </c>
      <c r="AB30" s="21">
        <v>5922.3300970873788</v>
      </c>
      <c r="AC30" s="21">
        <v>1207.7294685990339</v>
      </c>
      <c r="AD30" s="21">
        <v>333.33333333333337</v>
      </c>
      <c r="AE30" s="21">
        <f t="shared" si="2"/>
        <v>14597.070572265766</v>
      </c>
      <c r="AG30" s="14">
        <v>42370</v>
      </c>
      <c r="AH30" s="2">
        <v>620</v>
      </c>
      <c r="AI30" s="2">
        <v>510</v>
      </c>
      <c r="AJ30" s="2">
        <v>610</v>
      </c>
      <c r="AK30" s="2">
        <v>250</v>
      </c>
      <c r="AL30" s="2">
        <v>10</v>
      </c>
      <c r="AM30" s="2">
        <f t="shared" si="3"/>
        <v>2000</v>
      </c>
      <c r="AO30" s="33">
        <v>42370</v>
      </c>
      <c r="AP30" s="30">
        <f t="shared" si="14"/>
        <v>0.11700000000000001</v>
      </c>
      <c r="AQ30" s="30">
        <f t="shared" si="4"/>
        <v>0.27800000000000002</v>
      </c>
      <c r="AR30" s="30">
        <f t="shared" si="5"/>
        <v>0.10299999999999999</v>
      </c>
      <c r="AS30" s="30">
        <f t="shared" si="6"/>
        <v>0.20699999999999999</v>
      </c>
      <c r="AT30" s="30">
        <f t="shared" si="15"/>
        <v>2.9999999999999995E-2</v>
      </c>
      <c r="AU30" s="30">
        <f t="shared" si="7"/>
        <v>0.13701379260301533</v>
      </c>
    </row>
    <row r="31" spans="1:47" x14ac:dyDescent="0.2">
      <c r="A31" s="14">
        <v>42401</v>
      </c>
      <c r="B31" s="21">
        <v>77647.058823529413</v>
      </c>
      <c r="C31" s="21">
        <v>595.2380952380953</v>
      </c>
      <c r="D31" s="21">
        <v>15272.727272727272</v>
      </c>
      <c r="E31" s="21">
        <v>1401.8691588785048</v>
      </c>
      <c r="F31" s="21">
        <v>0</v>
      </c>
      <c r="G31" s="21">
        <v>94916.89335037327</v>
      </c>
      <c r="H31" s="21"/>
      <c r="I31" s="14">
        <v>42401</v>
      </c>
      <c r="J31" s="2">
        <v>7920</v>
      </c>
      <c r="K31" s="2">
        <v>250</v>
      </c>
      <c r="L31" s="2">
        <v>840</v>
      </c>
      <c r="M31" s="2">
        <v>150</v>
      </c>
      <c r="N31" s="2">
        <v>0</v>
      </c>
      <c r="O31" s="15">
        <f t="shared" si="0"/>
        <v>9160</v>
      </c>
      <c r="P31" s="15"/>
      <c r="Q31" s="33">
        <v>42401</v>
      </c>
      <c r="R31" s="30">
        <f t="shared" si="8"/>
        <v>0.10199999999999999</v>
      </c>
      <c r="S31" s="30">
        <f t="shared" si="9"/>
        <v>0.42</v>
      </c>
      <c r="T31" s="30">
        <f t="shared" si="10"/>
        <v>5.5E-2</v>
      </c>
      <c r="U31" s="30">
        <f t="shared" si="11"/>
        <v>0.107</v>
      </c>
      <c r="V31" s="30" t="str">
        <f t="shared" si="12"/>
        <v/>
      </c>
      <c r="W31" s="30">
        <f t="shared" si="13"/>
        <v>9.6505476282152017E-2</v>
      </c>
      <c r="X31" s="27"/>
      <c r="Y31" s="14">
        <v>42401</v>
      </c>
      <c r="Z31" s="21">
        <v>6528.9256198347121</v>
      </c>
      <c r="AA31" s="21">
        <v>2114.6953405017921</v>
      </c>
      <c r="AB31" s="21">
        <v>6666.666666666667</v>
      </c>
      <c r="AC31" s="21">
        <v>1213.5922330097087</v>
      </c>
      <c r="AD31" s="21">
        <v>312.5</v>
      </c>
      <c r="AE31" s="21">
        <f t="shared" si="2"/>
        <v>16836.379860012879</v>
      </c>
      <c r="AG31" s="14">
        <v>42401</v>
      </c>
      <c r="AH31" s="2">
        <v>792</v>
      </c>
      <c r="AI31" s="2">
        <v>590</v>
      </c>
      <c r="AJ31" s="2">
        <v>680</v>
      </c>
      <c r="AK31" s="2">
        <v>250</v>
      </c>
      <c r="AL31" s="2">
        <v>12</v>
      </c>
      <c r="AM31" s="2">
        <f t="shared" si="3"/>
        <v>2324</v>
      </c>
      <c r="AO31" s="33">
        <v>42401</v>
      </c>
      <c r="AP31" s="30">
        <f t="shared" si="14"/>
        <v>0.12130632911392403</v>
      </c>
      <c r="AQ31" s="30">
        <f t="shared" si="4"/>
        <v>0.27900000000000003</v>
      </c>
      <c r="AR31" s="30">
        <f t="shared" si="5"/>
        <v>0.10199999999999999</v>
      </c>
      <c r="AS31" s="30">
        <f t="shared" si="6"/>
        <v>0.20600000000000002</v>
      </c>
      <c r="AT31" s="30">
        <f t="shared" si="15"/>
        <v>3.8399999999999997E-2</v>
      </c>
      <c r="AU31" s="30">
        <f t="shared" si="7"/>
        <v>0.13803442422439038</v>
      </c>
    </row>
    <row r="32" spans="1:47" x14ac:dyDescent="0.2">
      <c r="A32" s="14">
        <v>42430</v>
      </c>
      <c r="B32" s="21">
        <v>81844.660194174765</v>
      </c>
      <c r="C32" s="21">
        <v>658.53658536585374</v>
      </c>
      <c r="D32" s="21">
        <v>20555.555555555555</v>
      </c>
      <c r="E32" s="21">
        <v>1523.8095238095239</v>
      </c>
      <c r="F32" s="21">
        <v>0</v>
      </c>
      <c r="G32" s="21">
        <v>104582.56185890571</v>
      </c>
      <c r="H32" s="21"/>
      <c r="I32" s="14">
        <v>42430</v>
      </c>
      <c r="J32" s="2">
        <v>8430</v>
      </c>
      <c r="K32" s="2">
        <v>270</v>
      </c>
      <c r="L32" s="2">
        <v>1110</v>
      </c>
      <c r="M32" s="2">
        <v>160</v>
      </c>
      <c r="N32" s="2">
        <v>0</v>
      </c>
      <c r="O32" s="15">
        <f t="shared" si="0"/>
        <v>9970</v>
      </c>
      <c r="P32" s="15"/>
      <c r="Q32" s="33">
        <v>42430</v>
      </c>
      <c r="R32" s="30">
        <f t="shared" si="8"/>
        <v>0.10299999999999999</v>
      </c>
      <c r="S32" s="30">
        <f t="shared" si="9"/>
        <v>0.41</v>
      </c>
      <c r="T32" s="30">
        <f t="shared" si="10"/>
        <v>5.3999999999999999E-2</v>
      </c>
      <c r="U32" s="30">
        <f t="shared" si="11"/>
        <v>0.105</v>
      </c>
      <c r="V32" s="30" t="str">
        <f t="shared" si="12"/>
        <v/>
      </c>
      <c r="W32" s="30">
        <f t="shared" si="13"/>
        <v>9.5331380516865835E-2</v>
      </c>
      <c r="X32" s="27"/>
      <c r="Y32" s="14">
        <v>42430</v>
      </c>
      <c r="Z32" s="21">
        <v>7120</v>
      </c>
      <c r="AA32" s="21">
        <v>2202.1660649819491</v>
      </c>
      <c r="AB32" s="21">
        <v>7227.7227722772286</v>
      </c>
      <c r="AC32" s="21">
        <v>1256.0386473429953</v>
      </c>
      <c r="AD32" s="21">
        <v>606.06060606060601</v>
      </c>
      <c r="AE32" s="21">
        <f t="shared" si="2"/>
        <v>18411.98809066278</v>
      </c>
      <c r="AG32" s="14">
        <v>42430</v>
      </c>
      <c r="AH32" s="2">
        <v>890</v>
      </c>
      <c r="AI32" s="2">
        <v>610</v>
      </c>
      <c r="AJ32" s="2">
        <v>730</v>
      </c>
      <c r="AK32" s="2">
        <v>260</v>
      </c>
      <c r="AL32" s="2">
        <v>20</v>
      </c>
      <c r="AM32" s="2">
        <f t="shared" si="3"/>
        <v>2510</v>
      </c>
      <c r="AO32" s="33">
        <v>42430</v>
      </c>
      <c r="AP32" s="30">
        <f t="shared" si="14"/>
        <v>0.125</v>
      </c>
      <c r="AQ32" s="30">
        <f t="shared" si="4"/>
        <v>0.27700000000000002</v>
      </c>
      <c r="AR32" s="30">
        <f t="shared" si="5"/>
        <v>0.10099999999999999</v>
      </c>
      <c r="AS32" s="30">
        <f t="shared" si="6"/>
        <v>0.20699999999999996</v>
      </c>
      <c r="AT32" s="30">
        <f t="shared" si="15"/>
        <v>3.3000000000000002E-2</v>
      </c>
      <c r="AU32" s="30">
        <f t="shared" si="7"/>
        <v>0.13632422461064317</v>
      </c>
    </row>
    <row r="33" spans="1:47" x14ac:dyDescent="0.2">
      <c r="A33" s="14">
        <v>42461</v>
      </c>
      <c r="B33" s="21">
        <v>86095.238095238092</v>
      </c>
      <c r="C33" s="21">
        <v>756.09756097560978</v>
      </c>
      <c r="D33" s="21">
        <v>26785.714285714286</v>
      </c>
      <c r="E33" s="21">
        <v>1574.0740740740741</v>
      </c>
      <c r="F33" s="21">
        <v>0</v>
      </c>
      <c r="G33" s="21">
        <v>115211.12401600207</v>
      </c>
      <c r="H33" s="21"/>
      <c r="I33" s="14">
        <v>42461</v>
      </c>
      <c r="J33" s="2">
        <v>9040</v>
      </c>
      <c r="K33" s="2">
        <v>310</v>
      </c>
      <c r="L33" s="2">
        <v>1500</v>
      </c>
      <c r="M33" s="2">
        <v>170</v>
      </c>
      <c r="N33" s="2">
        <v>0</v>
      </c>
      <c r="O33" s="15">
        <f t="shared" ref="O33:O41" si="16">SUM(J33:N33)</f>
        <v>11020</v>
      </c>
      <c r="P33" s="15"/>
      <c r="Q33" s="33">
        <v>42461</v>
      </c>
      <c r="R33" s="30">
        <f t="shared" si="8"/>
        <v>0.10500000000000001</v>
      </c>
      <c r="S33" s="30">
        <f t="shared" si="9"/>
        <v>0.41</v>
      </c>
      <c r="T33" s="30">
        <f t="shared" si="10"/>
        <v>5.6000000000000001E-2</v>
      </c>
      <c r="U33" s="30">
        <f t="shared" si="11"/>
        <v>0.108</v>
      </c>
      <c r="V33" s="30" t="str">
        <f t="shared" si="12"/>
        <v/>
      </c>
      <c r="W33" s="30">
        <f t="shared" si="13"/>
        <v>9.5650485958885312E-2</v>
      </c>
      <c r="X33" s="27"/>
      <c r="Y33" s="14">
        <v>42461</v>
      </c>
      <c r="Z33" s="21">
        <v>7619.0476190476193</v>
      </c>
      <c r="AA33" s="21">
        <v>2150.5376344086021</v>
      </c>
      <c r="AB33" s="21">
        <v>8200</v>
      </c>
      <c r="AC33" s="21">
        <v>1310.6796116504854</v>
      </c>
      <c r="AD33" s="21">
        <v>571.42857142857133</v>
      </c>
      <c r="AE33" s="21">
        <f t="shared" si="2"/>
        <v>19851.693436535279</v>
      </c>
      <c r="AG33" s="14">
        <v>42461</v>
      </c>
      <c r="AH33" s="2">
        <v>960</v>
      </c>
      <c r="AI33" s="2">
        <v>600</v>
      </c>
      <c r="AJ33" s="2">
        <v>820</v>
      </c>
      <c r="AK33" s="2">
        <v>270</v>
      </c>
      <c r="AL33" s="2">
        <v>22</v>
      </c>
      <c r="AM33" s="2">
        <f t="shared" si="3"/>
        <v>2672</v>
      </c>
      <c r="AO33" s="33">
        <v>42461</v>
      </c>
      <c r="AP33" s="30">
        <f t="shared" si="14"/>
        <v>0.126</v>
      </c>
      <c r="AQ33" s="30">
        <f t="shared" si="4"/>
        <v>0.27900000000000003</v>
      </c>
      <c r="AR33" s="30">
        <f t="shared" si="5"/>
        <v>0.1</v>
      </c>
      <c r="AS33" s="30">
        <f t="shared" si="6"/>
        <v>0.20600000000000002</v>
      </c>
      <c r="AT33" s="30">
        <f t="shared" si="15"/>
        <v>3.8500000000000006E-2</v>
      </c>
      <c r="AU33" s="30">
        <f t="shared" si="7"/>
        <v>0.13459808900143608</v>
      </c>
    </row>
    <row r="34" spans="1:47" x14ac:dyDescent="0.2">
      <c r="A34" s="14">
        <v>42491</v>
      </c>
      <c r="B34" s="21">
        <v>91775.700934579436</v>
      </c>
      <c r="C34" s="21">
        <v>878.04878048780495</v>
      </c>
      <c r="D34" s="21">
        <v>24827.586206896551</v>
      </c>
      <c r="E34" s="21">
        <v>1467.8899082568807</v>
      </c>
      <c r="F34" s="21">
        <v>0</v>
      </c>
      <c r="G34" s="21">
        <v>118949.22583022068</v>
      </c>
      <c r="H34" s="21"/>
      <c r="I34" s="14">
        <v>42491</v>
      </c>
      <c r="J34" s="2">
        <v>9820</v>
      </c>
      <c r="K34" s="2">
        <v>360</v>
      </c>
      <c r="L34" s="2">
        <v>1440</v>
      </c>
      <c r="M34" s="2">
        <v>160</v>
      </c>
      <c r="N34" s="2">
        <v>0</v>
      </c>
      <c r="O34" s="15">
        <f t="shared" si="16"/>
        <v>11780</v>
      </c>
      <c r="P34" s="15"/>
      <c r="Q34" s="33">
        <v>42491</v>
      </c>
      <c r="R34" s="30">
        <f t="shared" si="8"/>
        <v>0.107</v>
      </c>
      <c r="S34" s="30">
        <f t="shared" si="9"/>
        <v>0.41</v>
      </c>
      <c r="T34" s="30">
        <f t="shared" si="10"/>
        <v>5.8000000000000003E-2</v>
      </c>
      <c r="U34" s="30">
        <f t="shared" si="11"/>
        <v>0.109</v>
      </c>
      <c r="V34" s="30" t="str">
        <f t="shared" si="12"/>
        <v/>
      </c>
      <c r="W34" s="30">
        <f t="shared" si="13"/>
        <v>9.9033851778185591E-2</v>
      </c>
      <c r="X34" s="27"/>
      <c r="Y34" s="14">
        <v>42491</v>
      </c>
      <c r="Z34" s="21">
        <v>8387.0967741935492</v>
      </c>
      <c r="AA34" s="21">
        <v>2214.2857142857142</v>
      </c>
      <c r="AB34" s="21">
        <v>7941.176470588236</v>
      </c>
      <c r="AC34" s="21">
        <v>1414.6341463414635</v>
      </c>
      <c r="AD34" s="21">
        <v>555.55555555555554</v>
      </c>
      <c r="AE34" s="21">
        <f t="shared" si="2"/>
        <v>20512.74866096452</v>
      </c>
      <c r="AG34" s="14">
        <v>42491</v>
      </c>
      <c r="AH34" s="2">
        <v>1040</v>
      </c>
      <c r="AI34" s="2">
        <v>620</v>
      </c>
      <c r="AJ34" s="2">
        <v>810</v>
      </c>
      <c r="AK34" s="2">
        <v>290</v>
      </c>
      <c r="AL34" s="2">
        <v>20</v>
      </c>
      <c r="AM34" s="2">
        <f t="shared" si="3"/>
        <v>2780</v>
      </c>
      <c r="AO34" s="33">
        <v>42491</v>
      </c>
      <c r="AP34" s="30">
        <f t="shared" si="14"/>
        <v>0.12399999999999999</v>
      </c>
      <c r="AQ34" s="30">
        <f t="shared" si="4"/>
        <v>0.28000000000000003</v>
      </c>
      <c r="AR34" s="30">
        <f t="shared" si="5"/>
        <v>0.10199999999999999</v>
      </c>
      <c r="AS34" s="30">
        <f t="shared" si="6"/>
        <v>0.20499999999999999</v>
      </c>
      <c r="AT34" s="30">
        <f t="shared" si="15"/>
        <v>3.6000000000000004E-2</v>
      </c>
      <c r="AU34" s="30">
        <f t="shared" si="7"/>
        <v>0.13552547471564852</v>
      </c>
    </row>
    <row r="35" spans="1:47" x14ac:dyDescent="0.2">
      <c r="A35" s="14">
        <v>42522</v>
      </c>
      <c r="B35" s="21">
        <v>100679.61165048544</v>
      </c>
      <c r="C35" s="21">
        <v>825</v>
      </c>
      <c r="D35" s="21">
        <v>24736.842105263157</v>
      </c>
      <c r="E35" s="21">
        <v>1559.6330275229359</v>
      </c>
      <c r="F35" s="21">
        <v>0</v>
      </c>
      <c r="G35" s="21">
        <v>127801.08678327154</v>
      </c>
      <c r="H35" s="21"/>
      <c r="I35" s="14">
        <v>42522</v>
      </c>
      <c r="J35" s="2">
        <v>10370</v>
      </c>
      <c r="K35" s="2">
        <v>330</v>
      </c>
      <c r="L35" s="2">
        <v>1410</v>
      </c>
      <c r="M35" s="2">
        <v>170</v>
      </c>
      <c r="N35" s="2">
        <v>0</v>
      </c>
      <c r="O35" s="15">
        <f t="shared" si="16"/>
        <v>12280</v>
      </c>
      <c r="P35" s="15"/>
      <c r="Q35" s="33">
        <v>42522</v>
      </c>
      <c r="R35" s="30">
        <f t="shared" si="8"/>
        <v>0.10299999999999999</v>
      </c>
      <c r="S35" s="30">
        <f t="shared" si="9"/>
        <v>0.4</v>
      </c>
      <c r="T35" s="30">
        <f t="shared" si="10"/>
        <v>5.7000000000000002E-2</v>
      </c>
      <c r="U35" s="30">
        <f t="shared" si="11"/>
        <v>0.10899999999999999</v>
      </c>
      <c r="V35" s="30" t="str">
        <f t="shared" si="12"/>
        <v/>
      </c>
      <c r="W35" s="30">
        <f t="shared" si="13"/>
        <v>9.60868198313896E-2</v>
      </c>
      <c r="X35" s="27"/>
      <c r="Y35" s="14">
        <v>42522</v>
      </c>
      <c r="Z35" s="21">
        <v>8110.2362204724404</v>
      </c>
      <c r="AA35" s="21">
        <v>2277.5800711743768</v>
      </c>
      <c r="AB35" s="21">
        <v>7920.7920792079212</v>
      </c>
      <c r="AC35" s="21">
        <v>1519.607843137255</v>
      </c>
      <c r="AD35" s="21">
        <v>526.31578947368428</v>
      </c>
      <c r="AE35" s="21">
        <f t="shared" si="2"/>
        <v>20354.532003465676</v>
      </c>
      <c r="AG35" s="14">
        <v>42522</v>
      </c>
      <c r="AH35" s="2">
        <v>1032</v>
      </c>
      <c r="AI35" s="2">
        <v>640</v>
      </c>
      <c r="AJ35" s="2">
        <v>807</v>
      </c>
      <c r="AK35" s="2">
        <v>310</v>
      </c>
      <c r="AL35" s="2">
        <v>24</v>
      </c>
      <c r="AM35" s="2">
        <f t="shared" si="3"/>
        <v>2813</v>
      </c>
      <c r="AO35" s="33">
        <v>42522</v>
      </c>
      <c r="AP35" s="30">
        <f t="shared" si="14"/>
        <v>0.12724660194174758</v>
      </c>
      <c r="AQ35" s="30">
        <f t="shared" si="4"/>
        <v>0.28100000000000003</v>
      </c>
      <c r="AR35" s="30">
        <f t="shared" si="5"/>
        <v>0.10188375</v>
      </c>
      <c r="AS35" s="30">
        <f t="shared" si="6"/>
        <v>0.20399999999999999</v>
      </c>
      <c r="AT35" s="30">
        <f t="shared" si="15"/>
        <v>4.5599999999999995E-2</v>
      </c>
      <c r="AU35" s="30">
        <f t="shared" si="7"/>
        <v>0.13820018065367667</v>
      </c>
    </row>
    <row r="36" spans="1:47" x14ac:dyDescent="0.2">
      <c r="A36" s="14">
        <v>42552</v>
      </c>
      <c r="B36" s="21">
        <v>86190.476190476198</v>
      </c>
      <c r="C36" s="21">
        <v>756.09756097560978</v>
      </c>
      <c r="D36" s="21">
        <v>24827.586206896551</v>
      </c>
      <c r="E36" s="21">
        <v>1441.4414414414414</v>
      </c>
      <c r="F36" s="21">
        <v>0</v>
      </c>
      <c r="G36" s="21">
        <v>113215.6013997898</v>
      </c>
      <c r="H36" s="21"/>
      <c r="I36" s="14">
        <v>42552</v>
      </c>
      <c r="J36" s="2">
        <v>9050</v>
      </c>
      <c r="K36" s="2">
        <v>310</v>
      </c>
      <c r="L36" s="2">
        <v>1440</v>
      </c>
      <c r="M36" s="2">
        <v>160</v>
      </c>
      <c r="N36" s="2">
        <v>0</v>
      </c>
      <c r="O36" s="15">
        <f t="shared" si="16"/>
        <v>10960</v>
      </c>
      <c r="P36" s="15"/>
      <c r="Q36" s="33">
        <v>42552</v>
      </c>
      <c r="R36" s="30">
        <f t="shared" si="8"/>
        <v>0.105</v>
      </c>
      <c r="S36" s="30">
        <f t="shared" si="9"/>
        <v>0.41</v>
      </c>
      <c r="T36" s="30">
        <f t="shared" si="10"/>
        <v>5.8000000000000003E-2</v>
      </c>
      <c r="U36" s="30">
        <f t="shared" si="11"/>
        <v>0.111</v>
      </c>
      <c r="V36" s="30" t="str">
        <f t="shared" si="12"/>
        <v/>
      </c>
      <c r="W36" s="30">
        <f t="shared" si="13"/>
        <v>9.6806445971149957E-2</v>
      </c>
      <c r="X36" s="27"/>
      <c r="Y36" s="14">
        <v>42552</v>
      </c>
      <c r="Z36" s="21">
        <v>7751.937984496124</v>
      </c>
      <c r="AA36" s="21">
        <v>2099.6441281138787</v>
      </c>
      <c r="AB36" s="21">
        <v>7676.7676767676767</v>
      </c>
      <c r="AC36" s="21">
        <v>1674.8768472906402</v>
      </c>
      <c r="AD36" s="21">
        <v>512.82051282051282</v>
      </c>
      <c r="AE36" s="21">
        <f t="shared" si="2"/>
        <v>19716.047149488833</v>
      </c>
      <c r="AG36" s="14">
        <v>42552</v>
      </c>
      <c r="AH36" s="2">
        <v>1006</v>
      </c>
      <c r="AI36" s="2">
        <v>590</v>
      </c>
      <c r="AJ36" s="2">
        <v>760</v>
      </c>
      <c r="AK36" s="2">
        <v>340</v>
      </c>
      <c r="AL36" s="2">
        <v>20</v>
      </c>
      <c r="AM36" s="2">
        <f t="shared" si="3"/>
        <v>2716</v>
      </c>
      <c r="AO36" s="33">
        <v>42552</v>
      </c>
      <c r="AP36" s="30">
        <f t="shared" si="14"/>
        <v>0.129774</v>
      </c>
      <c r="AQ36" s="30">
        <f t="shared" si="4"/>
        <v>0.28100000000000003</v>
      </c>
      <c r="AR36" s="30">
        <f t="shared" si="5"/>
        <v>9.9000000000000005E-2</v>
      </c>
      <c r="AS36" s="30">
        <f t="shared" si="6"/>
        <v>0.20300000000000001</v>
      </c>
      <c r="AT36" s="30">
        <f t="shared" si="15"/>
        <v>3.9E-2</v>
      </c>
      <c r="AU36" s="30">
        <f t="shared" si="7"/>
        <v>0.13775580771373921</v>
      </c>
    </row>
    <row r="37" spans="1:47" x14ac:dyDescent="0.2">
      <c r="A37" s="14">
        <v>42583</v>
      </c>
      <c r="B37" s="21">
        <v>71886.792452830196</v>
      </c>
      <c r="C37" s="21">
        <v>714.28571428571433</v>
      </c>
      <c r="D37" s="21">
        <v>25178.571428571428</v>
      </c>
      <c r="E37" s="21">
        <v>1545.4545454545455</v>
      </c>
      <c r="F37" s="21">
        <v>0</v>
      </c>
      <c r="G37" s="21">
        <v>99325.104141141885</v>
      </c>
      <c r="H37" s="21"/>
      <c r="I37" s="14">
        <v>42583</v>
      </c>
      <c r="J37" s="2">
        <v>7620</v>
      </c>
      <c r="K37" s="2">
        <v>300</v>
      </c>
      <c r="L37" s="2">
        <v>1410</v>
      </c>
      <c r="M37" s="2">
        <v>170</v>
      </c>
      <c r="N37" s="2">
        <v>0</v>
      </c>
      <c r="O37" s="15">
        <f t="shared" si="16"/>
        <v>9500</v>
      </c>
      <c r="P37" s="15"/>
      <c r="Q37" s="33">
        <v>42583</v>
      </c>
      <c r="R37" s="30">
        <f t="shared" si="8"/>
        <v>0.10599999999999998</v>
      </c>
      <c r="S37" s="30">
        <f t="shared" si="9"/>
        <v>0.42</v>
      </c>
      <c r="T37" s="30">
        <f t="shared" si="10"/>
        <v>5.6000000000000001E-2</v>
      </c>
      <c r="U37" s="30">
        <f t="shared" si="11"/>
        <v>0.11</v>
      </c>
      <c r="V37" s="30" t="str">
        <f t="shared" si="12"/>
        <v/>
      </c>
      <c r="W37" s="30">
        <f t="shared" si="13"/>
        <v>9.564550756977222E-2</v>
      </c>
      <c r="X37" s="27"/>
      <c r="Y37" s="14">
        <v>42583</v>
      </c>
      <c r="Z37" s="21">
        <v>6893.939393939394</v>
      </c>
      <c r="AA37" s="21">
        <v>2127.6595744680853</v>
      </c>
      <c r="AB37" s="21">
        <v>7200</v>
      </c>
      <c r="AC37" s="21">
        <v>1584.158415841584</v>
      </c>
      <c r="AD37" s="21">
        <v>769.23076923076928</v>
      </c>
      <c r="AE37" s="21">
        <f t="shared" si="2"/>
        <v>18574.988153479833</v>
      </c>
      <c r="AG37" s="14">
        <v>42583</v>
      </c>
      <c r="AH37" s="2">
        <v>910</v>
      </c>
      <c r="AI37" s="2">
        <v>600</v>
      </c>
      <c r="AJ37" s="2">
        <v>720</v>
      </c>
      <c r="AK37" s="2">
        <v>320</v>
      </c>
      <c r="AL37" s="2">
        <v>31</v>
      </c>
      <c r="AM37" s="2">
        <f t="shared" si="3"/>
        <v>2581</v>
      </c>
      <c r="AO37" s="33">
        <v>42583</v>
      </c>
      <c r="AP37" s="30">
        <f t="shared" si="14"/>
        <v>0.13200000000000001</v>
      </c>
      <c r="AQ37" s="30">
        <f t="shared" si="4"/>
        <v>0.28199999999999997</v>
      </c>
      <c r="AR37" s="30">
        <f t="shared" si="5"/>
        <v>0.1</v>
      </c>
      <c r="AS37" s="30">
        <f t="shared" si="6"/>
        <v>0.20200000000000001</v>
      </c>
      <c r="AT37" s="30">
        <f t="shared" si="15"/>
        <v>4.0299999999999996E-2</v>
      </c>
      <c r="AU37" s="30">
        <f t="shared" si="7"/>
        <v>0.13895029050214905</v>
      </c>
    </row>
    <row r="38" spans="1:47" x14ac:dyDescent="0.2">
      <c r="A38" s="14">
        <v>42614</v>
      </c>
      <c r="B38" s="21">
        <v>60000</v>
      </c>
      <c r="C38" s="21">
        <v>651.16279069767438</v>
      </c>
      <c r="D38" s="21">
        <v>24545.454545454544</v>
      </c>
      <c r="E38" s="21">
        <v>1666.6666666666667</v>
      </c>
      <c r="F38" s="21">
        <v>0</v>
      </c>
      <c r="G38" s="21">
        <v>86863.28400281888</v>
      </c>
      <c r="H38" s="21"/>
      <c r="I38" s="14">
        <v>42614</v>
      </c>
      <c r="J38" s="2">
        <v>6420</v>
      </c>
      <c r="K38" s="2">
        <v>280</v>
      </c>
      <c r="L38" s="2">
        <v>1350</v>
      </c>
      <c r="M38" s="2">
        <v>180</v>
      </c>
      <c r="N38" s="2">
        <v>0</v>
      </c>
      <c r="O38" s="15">
        <f t="shared" si="16"/>
        <v>8230</v>
      </c>
      <c r="P38" s="15"/>
      <c r="Q38" s="33">
        <v>42614</v>
      </c>
      <c r="R38" s="30">
        <f t="shared" si="8"/>
        <v>0.107</v>
      </c>
      <c r="S38" s="30">
        <f t="shared" si="9"/>
        <v>0.43000000000000005</v>
      </c>
      <c r="T38" s="30">
        <f t="shared" si="10"/>
        <v>5.5E-2</v>
      </c>
      <c r="U38" s="30">
        <f t="shared" si="11"/>
        <v>0.108</v>
      </c>
      <c r="V38" s="30" t="str">
        <f t="shared" si="12"/>
        <v/>
      </c>
      <c r="W38" s="30">
        <f t="shared" si="13"/>
        <v>9.4746590512660336E-2</v>
      </c>
      <c r="X38" s="27"/>
      <c r="Y38" s="14">
        <v>42614</v>
      </c>
      <c r="Z38" s="21">
        <v>6015.0375939849619</v>
      </c>
      <c r="AA38" s="21">
        <v>2367.4911660777389</v>
      </c>
      <c r="AB38" s="21">
        <v>6734.6938775510198</v>
      </c>
      <c r="AC38" s="21">
        <v>1527.0935960591132</v>
      </c>
      <c r="AD38" s="21">
        <v>750</v>
      </c>
      <c r="AE38" s="21">
        <f t="shared" si="2"/>
        <v>17394.316233672835</v>
      </c>
      <c r="AG38" s="14">
        <v>42614</v>
      </c>
      <c r="AH38" s="2">
        <v>803</v>
      </c>
      <c r="AI38" s="2">
        <v>670</v>
      </c>
      <c r="AJ38" s="2">
        <v>660</v>
      </c>
      <c r="AK38" s="2">
        <v>313</v>
      </c>
      <c r="AL38" s="2">
        <v>30</v>
      </c>
      <c r="AM38" s="2">
        <f t="shared" si="3"/>
        <v>2476</v>
      </c>
      <c r="AO38" s="33">
        <v>42614</v>
      </c>
      <c r="AP38" s="30">
        <f t="shared" si="14"/>
        <v>0.13349875</v>
      </c>
      <c r="AQ38" s="30">
        <f t="shared" si="4"/>
        <v>0.28299999999999997</v>
      </c>
      <c r="AR38" s="30">
        <f t="shared" si="5"/>
        <v>9.8000000000000004E-2</v>
      </c>
      <c r="AS38" s="30">
        <f t="shared" si="6"/>
        <v>0.20496451612903227</v>
      </c>
      <c r="AT38" s="30">
        <f t="shared" si="15"/>
        <v>0.04</v>
      </c>
      <c r="AU38" s="30">
        <f t="shared" si="7"/>
        <v>0.14234534814348312</v>
      </c>
    </row>
    <row r="39" spans="1:47" x14ac:dyDescent="0.2">
      <c r="A39" s="14">
        <v>42644</v>
      </c>
      <c r="B39" s="21">
        <v>55566.037735849059</v>
      </c>
      <c r="C39" s="21">
        <v>642.85714285714289</v>
      </c>
      <c r="D39" s="21">
        <v>19285.714285714286</v>
      </c>
      <c r="E39" s="21">
        <v>1698.1132075471698</v>
      </c>
      <c r="F39" s="21">
        <v>0</v>
      </c>
      <c r="G39" s="21">
        <v>77192.722371967655</v>
      </c>
      <c r="H39" s="21"/>
      <c r="I39" s="14">
        <v>42644</v>
      </c>
      <c r="J39" s="2">
        <v>5890</v>
      </c>
      <c r="K39" s="2">
        <v>270</v>
      </c>
      <c r="L39" s="2">
        <v>1080</v>
      </c>
      <c r="M39" s="2">
        <v>180</v>
      </c>
      <c r="N39" s="2">
        <v>0</v>
      </c>
      <c r="O39" s="15">
        <f t="shared" si="16"/>
        <v>7420</v>
      </c>
      <c r="P39" s="15"/>
      <c r="Q39" s="33">
        <v>42644</v>
      </c>
      <c r="R39" s="30">
        <f t="shared" si="8"/>
        <v>0.106</v>
      </c>
      <c r="S39" s="30">
        <f t="shared" si="9"/>
        <v>0.42</v>
      </c>
      <c r="T39" s="30">
        <f t="shared" si="10"/>
        <v>5.6000000000000001E-2</v>
      </c>
      <c r="U39" s="30">
        <f t="shared" si="11"/>
        <v>0.106</v>
      </c>
      <c r="V39" s="30" t="str">
        <f t="shared" si="12"/>
        <v/>
      </c>
      <c r="W39" s="30">
        <f t="shared" si="13"/>
        <v>9.6123051137454826E-2</v>
      </c>
      <c r="X39" s="27"/>
      <c r="Y39" s="14">
        <v>42644</v>
      </c>
      <c r="Z39" s="21">
        <v>5367.6470588235288</v>
      </c>
      <c r="AA39" s="21">
        <v>2210.5263157894738</v>
      </c>
      <c r="AB39" s="21">
        <v>6494.8453608247419</v>
      </c>
      <c r="AC39" s="21">
        <v>1421.5686274509806</v>
      </c>
      <c r="AD39" s="21">
        <v>731.70731707317077</v>
      </c>
      <c r="AE39" s="21">
        <f t="shared" si="2"/>
        <v>16226.294679961897</v>
      </c>
      <c r="AG39" s="14">
        <v>42644</v>
      </c>
      <c r="AH39" s="2">
        <v>730</v>
      </c>
      <c r="AI39" s="2">
        <v>630</v>
      </c>
      <c r="AJ39" s="2">
        <v>630</v>
      </c>
      <c r="AK39" s="2">
        <v>290</v>
      </c>
      <c r="AL39" s="2">
        <v>37</v>
      </c>
      <c r="AM39" s="2">
        <f t="shared" si="3"/>
        <v>2317</v>
      </c>
      <c r="AO39" s="33">
        <v>42644</v>
      </c>
      <c r="AP39" s="30">
        <f t="shared" si="14"/>
        <v>0.13600000000000001</v>
      </c>
      <c r="AQ39" s="30">
        <f t="shared" si="4"/>
        <v>0.28499999999999998</v>
      </c>
      <c r="AR39" s="30">
        <f t="shared" si="5"/>
        <v>9.7000000000000003E-2</v>
      </c>
      <c r="AS39" s="30">
        <f t="shared" si="6"/>
        <v>0.20399999999999999</v>
      </c>
      <c r="AT39" s="30">
        <f t="shared" si="15"/>
        <v>5.0566666666666663E-2</v>
      </c>
      <c r="AU39" s="30">
        <f t="shared" si="7"/>
        <v>0.14279292011510794</v>
      </c>
    </row>
    <row r="40" spans="1:47" x14ac:dyDescent="0.2">
      <c r="A40" s="14">
        <v>42675</v>
      </c>
      <c r="B40" s="21">
        <v>50857.142857142862</v>
      </c>
      <c r="C40" s="21">
        <v>619.04761904761904</v>
      </c>
      <c r="D40" s="21">
        <v>15272.727272727272</v>
      </c>
      <c r="E40" s="21">
        <v>1809.5238095238096</v>
      </c>
      <c r="F40" s="21">
        <v>0</v>
      </c>
      <c r="G40" s="21">
        <v>68558.441558441569</v>
      </c>
      <c r="H40" s="21"/>
      <c r="I40" s="14">
        <v>42675</v>
      </c>
      <c r="J40" s="2">
        <v>5340</v>
      </c>
      <c r="K40" s="2">
        <v>260</v>
      </c>
      <c r="L40" s="2">
        <v>840</v>
      </c>
      <c r="M40" s="2">
        <v>190</v>
      </c>
      <c r="N40" s="2">
        <v>0</v>
      </c>
      <c r="O40" s="15">
        <f t="shared" si="16"/>
        <v>6630</v>
      </c>
      <c r="P40" s="15"/>
      <c r="Q40" s="33">
        <v>42675</v>
      </c>
      <c r="R40" s="30">
        <f t="shared" si="8"/>
        <v>0.105</v>
      </c>
      <c r="S40" s="30">
        <f t="shared" si="9"/>
        <v>0.42</v>
      </c>
      <c r="T40" s="30">
        <f t="shared" si="10"/>
        <v>5.5E-2</v>
      </c>
      <c r="U40" s="30">
        <f t="shared" si="11"/>
        <v>0.105</v>
      </c>
      <c r="V40" s="30" t="str">
        <f t="shared" si="12"/>
        <v/>
      </c>
      <c r="W40" s="30">
        <f t="shared" si="13"/>
        <v>9.6705815495358949E-2</v>
      </c>
      <c r="X40" s="27"/>
      <c r="Y40" s="14">
        <v>42675</v>
      </c>
      <c r="Z40" s="21">
        <v>4964.0287769784172</v>
      </c>
      <c r="AA40" s="21">
        <v>2482.5174825174827</v>
      </c>
      <c r="AB40" s="21">
        <v>6060.6060606060601</v>
      </c>
      <c r="AC40" s="21">
        <v>1365.8536585365855</v>
      </c>
      <c r="AD40" s="21">
        <v>714.28571428571433</v>
      </c>
      <c r="AE40" s="21">
        <f t="shared" si="2"/>
        <v>15587.291692924258</v>
      </c>
      <c r="AG40" s="14">
        <v>42675</v>
      </c>
      <c r="AH40" s="2">
        <v>699</v>
      </c>
      <c r="AI40" s="2">
        <v>710</v>
      </c>
      <c r="AJ40" s="2">
        <v>603</v>
      </c>
      <c r="AK40" s="2">
        <v>280</v>
      </c>
      <c r="AL40" s="2">
        <v>32</v>
      </c>
      <c r="AM40" s="2">
        <f t="shared" si="3"/>
        <v>2324</v>
      </c>
      <c r="AO40" s="33">
        <v>42675</v>
      </c>
      <c r="AP40" s="30">
        <f t="shared" si="14"/>
        <v>0.14081304347826087</v>
      </c>
      <c r="AQ40" s="30">
        <f t="shared" si="4"/>
        <v>0.28599999999999998</v>
      </c>
      <c r="AR40" s="30">
        <f t="shared" si="5"/>
        <v>9.9495000000000014E-2</v>
      </c>
      <c r="AS40" s="30">
        <f t="shared" si="6"/>
        <v>0.20499999999999999</v>
      </c>
      <c r="AT40" s="30">
        <f t="shared" si="15"/>
        <v>4.48E-2</v>
      </c>
      <c r="AU40" s="30">
        <f t="shared" si="7"/>
        <v>0.14909581765605653</v>
      </c>
    </row>
    <row r="41" spans="1:47" x14ac:dyDescent="0.2">
      <c r="A41" s="14">
        <v>42705</v>
      </c>
      <c r="B41" s="21">
        <v>42596.153846153851</v>
      </c>
      <c r="C41" s="21">
        <v>547.61904761904759</v>
      </c>
      <c r="D41" s="21">
        <v>9107.1428571428569</v>
      </c>
      <c r="E41" s="21">
        <v>1730.7692307692309</v>
      </c>
      <c r="F41" s="21">
        <v>0</v>
      </c>
      <c r="G41" s="21">
        <v>53981.684981684986</v>
      </c>
      <c r="H41" s="21"/>
      <c r="I41" s="14">
        <v>42705</v>
      </c>
      <c r="J41" s="2">
        <v>4430</v>
      </c>
      <c r="K41" s="2">
        <v>230</v>
      </c>
      <c r="L41" s="2">
        <v>510</v>
      </c>
      <c r="M41" s="2">
        <v>180</v>
      </c>
      <c r="N41" s="2">
        <v>0</v>
      </c>
      <c r="O41" s="15">
        <f t="shared" si="16"/>
        <v>5350</v>
      </c>
      <c r="P41" s="15"/>
      <c r="Q41" s="33">
        <v>42705</v>
      </c>
      <c r="R41" s="30">
        <f t="shared" si="8"/>
        <v>0.10399999999999998</v>
      </c>
      <c r="S41" s="30">
        <f t="shared" si="9"/>
        <v>0.42000000000000004</v>
      </c>
      <c r="T41" s="30">
        <f t="shared" si="10"/>
        <v>5.6000000000000001E-2</v>
      </c>
      <c r="U41" s="30">
        <f t="shared" si="11"/>
        <v>0.104</v>
      </c>
      <c r="V41" s="30" t="str">
        <f t="shared" si="12"/>
        <v/>
      </c>
      <c r="W41" s="30">
        <f t="shared" si="13"/>
        <v>9.9107688131912869E-2</v>
      </c>
      <c r="X41" s="27"/>
      <c r="Y41" s="14">
        <v>42705</v>
      </c>
      <c r="Z41" s="21">
        <v>4444.4444444444443</v>
      </c>
      <c r="AA41" s="21">
        <v>1986.0627177700351</v>
      </c>
      <c r="AB41" s="21">
        <v>5816.3265306122448</v>
      </c>
      <c r="AC41" s="21">
        <v>1262.1359223300972</v>
      </c>
      <c r="AD41" s="21">
        <v>697.67441860465124</v>
      </c>
      <c r="AE41" s="21">
        <f t="shared" si="2"/>
        <v>14206.644033761471</v>
      </c>
      <c r="AG41" s="14">
        <v>42705</v>
      </c>
      <c r="AH41" s="2">
        <v>647</v>
      </c>
      <c r="AI41" s="2">
        <v>570</v>
      </c>
      <c r="AJ41" s="2">
        <v>570</v>
      </c>
      <c r="AK41" s="2">
        <v>260</v>
      </c>
      <c r="AL41" s="2">
        <v>33</v>
      </c>
      <c r="AM41" s="2">
        <f t="shared" si="3"/>
        <v>2080</v>
      </c>
      <c r="AO41" s="33">
        <v>42705</v>
      </c>
      <c r="AP41" s="30">
        <f t="shared" si="14"/>
        <v>0.14557500000000001</v>
      </c>
      <c r="AQ41" s="30">
        <f t="shared" si="4"/>
        <v>0.28699999999999998</v>
      </c>
      <c r="AR41" s="30">
        <f t="shared" si="5"/>
        <v>9.8000000000000004E-2</v>
      </c>
      <c r="AS41" s="30">
        <f t="shared" si="6"/>
        <v>0.20599999999999999</v>
      </c>
      <c r="AT41" s="30">
        <f t="shared" si="15"/>
        <v>4.7299999999999995E-2</v>
      </c>
      <c r="AU41" s="30">
        <f t="shared" si="7"/>
        <v>0.14641036933543</v>
      </c>
    </row>
    <row r="42" spans="1:47" x14ac:dyDescent="0.2">
      <c r="A42" s="14">
        <v>42736</v>
      </c>
      <c r="B42" s="21">
        <v>58095.238095238099</v>
      </c>
      <c r="C42" s="21">
        <v>581.39534883720933</v>
      </c>
      <c r="D42" s="21">
        <v>8571.4285714285706</v>
      </c>
      <c r="E42" s="21">
        <v>1886.7924528301887</v>
      </c>
      <c r="F42" s="21">
        <v>0</v>
      </c>
      <c r="G42" s="21">
        <v>69134.854468334073</v>
      </c>
      <c r="H42" s="21"/>
      <c r="I42" s="14">
        <v>42736</v>
      </c>
      <c r="J42" s="2">
        <v>6100</v>
      </c>
      <c r="K42" s="2">
        <v>250</v>
      </c>
      <c r="L42" s="2">
        <v>480</v>
      </c>
      <c r="M42" s="2">
        <v>200</v>
      </c>
      <c r="N42" s="2">
        <v>0</v>
      </c>
      <c r="O42" s="15">
        <f t="shared" ref="O42:O65" si="17">SUM(J42:N42)</f>
        <v>7030</v>
      </c>
      <c r="P42" s="15"/>
      <c r="Q42" s="33">
        <v>42736</v>
      </c>
      <c r="R42" s="30">
        <f t="shared" si="8"/>
        <v>0.105</v>
      </c>
      <c r="S42" s="30">
        <f t="shared" si="9"/>
        <v>0.43</v>
      </c>
      <c r="T42" s="30">
        <f t="shared" si="10"/>
        <v>5.6000000000000008E-2</v>
      </c>
      <c r="U42" s="30">
        <f t="shared" si="11"/>
        <v>0.106</v>
      </c>
      <c r="V42" s="30" t="str">
        <f t="shared" si="12"/>
        <v/>
      </c>
      <c r="W42" s="30">
        <f t="shared" si="13"/>
        <v>0.10168532289628179</v>
      </c>
      <c r="X42" s="27"/>
      <c r="Y42" s="14">
        <v>42736</v>
      </c>
      <c r="Z42" s="21">
        <v>5000</v>
      </c>
      <c r="AA42" s="21">
        <v>2256.9444444444448</v>
      </c>
      <c r="AB42" s="21">
        <v>5050.5050505050503</v>
      </c>
      <c r="AC42" s="21">
        <v>1372.5490196078433</v>
      </c>
      <c r="AD42" s="21">
        <v>714.28571428571433</v>
      </c>
      <c r="AE42" s="21">
        <f t="shared" si="2"/>
        <v>14394.284228843051</v>
      </c>
      <c r="AG42" s="14">
        <v>42736</v>
      </c>
      <c r="AH42" s="2">
        <v>730</v>
      </c>
      <c r="AI42" s="2">
        <v>650</v>
      </c>
      <c r="AJ42" s="2">
        <v>500</v>
      </c>
      <c r="AK42" s="2">
        <v>287</v>
      </c>
      <c r="AL42" s="2">
        <v>35</v>
      </c>
      <c r="AM42" s="2">
        <f t="shared" si="3"/>
        <v>2202</v>
      </c>
      <c r="AO42" s="33">
        <v>42736</v>
      </c>
      <c r="AP42" s="30">
        <f t="shared" si="14"/>
        <v>0.14599999999999999</v>
      </c>
      <c r="AQ42" s="30">
        <f t="shared" si="4"/>
        <v>0.28799999999999998</v>
      </c>
      <c r="AR42" s="30">
        <f t="shared" si="5"/>
        <v>9.9000000000000005E-2</v>
      </c>
      <c r="AS42" s="30">
        <f t="shared" si="6"/>
        <v>0.20909999999999998</v>
      </c>
      <c r="AT42" s="30">
        <f t="shared" si="15"/>
        <v>4.8999999999999995E-2</v>
      </c>
      <c r="AU42" s="30">
        <f t="shared" si="7"/>
        <v>0.15297738775976547</v>
      </c>
    </row>
    <row r="43" spans="1:47" x14ac:dyDescent="0.2">
      <c r="A43" s="14">
        <v>42767</v>
      </c>
      <c r="B43" s="21">
        <v>75566.037735849066</v>
      </c>
      <c r="C43" s="21">
        <v>613.63636363636363</v>
      </c>
      <c r="D43" s="21">
        <v>13157.894736842105</v>
      </c>
      <c r="E43" s="21">
        <v>1844.6601941747574</v>
      </c>
      <c r="F43" s="21">
        <v>0</v>
      </c>
      <c r="G43" s="21">
        <v>91182.229030502291</v>
      </c>
      <c r="H43" s="21"/>
      <c r="I43" s="14">
        <v>42767</v>
      </c>
      <c r="J43" s="2">
        <v>8010</v>
      </c>
      <c r="K43" s="2">
        <v>270</v>
      </c>
      <c r="L43" s="2">
        <v>750</v>
      </c>
      <c r="M43" s="2">
        <v>190</v>
      </c>
      <c r="N43" s="2">
        <v>0</v>
      </c>
      <c r="O43" s="15">
        <f t="shared" si="17"/>
        <v>9220</v>
      </c>
      <c r="P43" s="15"/>
      <c r="Q43" s="33">
        <v>42767</v>
      </c>
      <c r="R43" s="30">
        <f t="shared" si="8"/>
        <v>0.10599999999999998</v>
      </c>
      <c r="S43" s="30">
        <f t="shared" si="9"/>
        <v>0.44</v>
      </c>
      <c r="T43" s="30">
        <f t="shared" si="10"/>
        <v>5.7000000000000002E-2</v>
      </c>
      <c r="U43" s="30">
        <f t="shared" si="11"/>
        <v>0.10299999999999999</v>
      </c>
      <c r="V43" s="30" t="str">
        <f t="shared" si="12"/>
        <v/>
      </c>
      <c r="W43" s="30">
        <f t="shared" si="13"/>
        <v>0.10111619443867428</v>
      </c>
      <c r="X43" s="27"/>
      <c r="Y43" s="14">
        <v>42767</v>
      </c>
      <c r="Z43" s="21">
        <v>6283.7837837837833</v>
      </c>
      <c r="AA43" s="21">
        <v>2352.9411764705883</v>
      </c>
      <c r="AB43" s="21">
        <v>6082.4742268041236</v>
      </c>
      <c r="AC43" s="21">
        <v>1435.6435643564355</v>
      </c>
      <c r="AD43" s="21">
        <v>1063</v>
      </c>
      <c r="AE43" s="21">
        <f t="shared" si="2"/>
        <v>17217.84275141493</v>
      </c>
      <c r="AG43" s="14">
        <v>42767</v>
      </c>
      <c r="AH43" s="2">
        <v>930</v>
      </c>
      <c r="AI43" s="2">
        <v>680</v>
      </c>
      <c r="AJ43" s="2">
        <v>590</v>
      </c>
      <c r="AK43" s="2">
        <v>290</v>
      </c>
      <c r="AL43" s="2">
        <v>50</v>
      </c>
      <c r="AM43" s="2">
        <f t="shared" si="3"/>
        <v>2540</v>
      </c>
      <c r="AO43" s="33">
        <v>42767</v>
      </c>
      <c r="AP43" s="30">
        <f t="shared" si="14"/>
        <v>0.14800000000000002</v>
      </c>
      <c r="AQ43" s="30">
        <f t="shared" si="4"/>
        <v>0.28899999999999998</v>
      </c>
      <c r="AR43" s="30">
        <f t="shared" si="5"/>
        <v>9.7000000000000003E-2</v>
      </c>
      <c r="AS43" s="30">
        <f t="shared" si="6"/>
        <v>0.20200000000000001</v>
      </c>
      <c r="AT43" s="30">
        <f t="shared" si="15"/>
        <v>4.7036688617121354E-2</v>
      </c>
      <c r="AU43" s="30">
        <f t="shared" si="7"/>
        <v>0.14752138445400007</v>
      </c>
    </row>
    <row r="44" spans="1:47" x14ac:dyDescent="0.2">
      <c r="A44" s="14">
        <v>42795</v>
      </c>
      <c r="B44" s="21">
        <v>80285.71428571429</v>
      </c>
      <c r="C44" s="21">
        <v>622.22222222222217</v>
      </c>
      <c r="D44" s="21">
        <v>19655.172413793101</v>
      </c>
      <c r="E44" s="21">
        <v>1923.0769230769231</v>
      </c>
      <c r="F44" s="21">
        <v>0</v>
      </c>
      <c r="G44" s="21">
        <v>102486.18584480653</v>
      </c>
      <c r="H44" s="21"/>
      <c r="I44" s="14">
        <v>42795</v>
      </c>
      <c r="J44" s="2">
        <v>8430</v>
      </c>
      <c r="K44" s="2">
        <v>280</v>
      </c>
      <c r="L44" s="2">
        <v>1140</v>
      </c>
      <c r="M44" s="2">
        <v>200</v>
      </c>
      <c r="N44" s="2">
        <v>0</v>
      </c>
      <c r="O44" s="15">
        <f t="shared" si="17"/>
        <v>10050</v>
      </c>
      <c r="P44" s="15"/>
      <c r="Q44" s="33">
        <v>42795</v>
      </c>
      <c r="R44" s="30">
        <f t="shared" si="8"/>
        <v>0.105</v>
      </c>
      <c r="S44" s="30">
        <f t="shared" si="9"/>
        <v>0.45</v>
      </c>
      <c r="T44" s="30">
        <f t="shared" si="10"/>
        <v>5.8000000000000003E-2</v>
      </c>
      <c r="U44" s="30">
        <f t="shared" si="11"/>
        <v>0.104</v>
      </c>
      <c r="V44" s="30" t="str">
        <f t="shared" si="12"/>
        <v/>
      </c>
      <c r="W44" s="30">
        <f t="shared" si="13"/>
        <v>9.8061996523302969E-2</v>
      </c>
      <c r="X44" s="27"/>
      <c r="Y44" s="14">
        <v>42795</v>
      </c>
      <c r="Z44" s="21">
        <v>7785.2348993288579</v>
      </c>
      <c r="AA44" s="21">
        <v>2456.7474048442909</v>
      </c>
      <c r="AB44" s="21">
        <v>6326.5306122448974</v>
      </c>
      <c r="AC44" s="21">
        <v>1477.8325123152708</v>
      </c>
      <c r="AD44" s="21">
        <v>1264</v>
      </c>
      <c r="AE44" s="21">
        <f t="shared" si="2"/>
        <v>19310.345428733319</v>
      </c>
      <c r="AG44" s="14">
        <v>42795</v>
      </c>
      <c r="AH44" s="2">
        <v>1160</v>
      </c>
      <c r="AI44" s="2">
        <v>724</v>
      </c>
      <c r="AJ44" s="2">
        <v>620</v>
      </c>
      <c r="AK44" s="2">
        <v>300</v>
      </c>
      <c r="AL44" s="2">
        <v>63</v>
      </c>
      <c r="AM44" s="2">
        <f t="shared" si="3"/>
        <v>2867</v>
      </c>
      <c r="AO44" s="33">
        <v>42795</v>
      </c>
      <c r="AP44" s="30">
        <f t="shared" si="14"/>
        <v>0.14900000000000002</v>
      </c>
      <c r="AQ44" s="30">
        <f t="shared" si="4"/>
        <v>0.29469859154929573</v>
      </c>
      <c r="AR44" s="30">
        <f t="shared" si="5"/>
        <v>9.8000000000000004E-2</v>
      </c>
      <c r="AS44" s="30">
        <f t="shared" si="6"/>
        <v>0.20300000000000001</v>
      </c>
      <c r="AT44" s="30">
        <f t="shared" si="15"/>
        <v>4.9841772151898736E-2</v>
      </c>
      <c r="AU44" s="30">
        <f t="shared" si="7"/>
        <v>0.14846963823515941</v>
      </c>
    </row>
    <row r="45" spans="1:47" x14ac:dyDescent="0.2">
      <c r="A45" s="14">
        <v>42826</v>
      </c>
      <c r="B45" s="21">
        <v>85140.186915887854</v>
      </c>
      <c r="C45" s="21">
        <v>727.27272727272725</v>
      </c>
      <c r="D45" s="21">
        <v>25178.571428571428</v>
      </c>
      <c r="E45" s="21">
        <v>1981.1320754716983</v>
      </c>
      <c r="F45" s="21">
        <v>125</v>
      </c>
      <c r="G45" s="21">
        <v>113027.1631472037</v>
      </c>
      <c r="H45" s="21"/>
      <c r="I45" s="14">
        <v>42826</v>
      </c>
      <c r="J45" s="2">
        <v>9110</v>
      </c>
      <c r="K45" s="2">
        <v>320</v>
      </c>
      <c r="L45" s="2">
        <v>1410</v>
      </c>
      <c r="M45" s="2">
        <v>210</v>
      </c>
      <c r="N45" s="2">
        <v>0</v>
      </c>
      <c r="O45" s="15">
        <f t="shared" si="17"/>
        <v>11050</v>
      </c>
      <c r="P45" s="15"/>
      <c r="Q45" s="33">
        <v>42826</v>
      </c>
      <c r="R45" s="30">
        <f t="shared" si="8"/>
        <v>0.107</v>
      </c>
      <c r="S45" s="30">
        <f t="shared" si="9"/>
        <v>0.44</v>
      </c>
      <c r="T45" s="30">
        <f t="shared" si="10"/>
        <v>5.6000000000000001E-2</v>
      </c>
      <c r="U45" s="30">
        <f t="shared" si="11"/>
        <v>0.106</v>
      </c>
      <c r="V45" s="30">
        <f t="shared" si="12"/>
        <v>0</v>
      </c>
      <c r="W45" s="30">
        <f t="shared" si="13"/>
        <v>9.7764109903464194E-2</v>
      </c>
      <c r="X45" s="27"/>
      <c r="Y45" s="14">
        <v>42826</v>
      </c>
      <c r="Z45" s="21">
        <v>9934.21052631579</v>
      </c>
      <c r="AA45" s="21">
        <v>2517.2413793103451</v>
      </c>
      <c r="AB45" s="21">
        <v>7604.1666666666661</v>
      </c>
      <c r="AC45" s="21">
        <v>1512.1951219512196</v>
      </c>
      <c r="AD45" s="21">
        <v>1333.3333333333335</v>
      </c>
      <c r="AE45" s="21">
        <f t="shared" si="2"/>
        <v>22901.14702757735</v>
      </c>
      <c r="AG45" s="14">
        <v>42826</v>
      </c>
      <c r="AH45" s="2">
        <v>1510</v>
      </c>
      <c r="AI45" s="2">
        <v>730</v>
      </c>
      <c r="AJ45" s="2">
        <v>730</v>
      </c>
      <c r="AK45" s="2">
        <v>310</v>
      </c>
      <c r="AL45" s="2">
        <v>68</v>
      </c>
      <c r="AM45" s="2">
        <f t="shared" si="3"/>
        <v>3348</v>
      </c>
      <c r="AO45" s="33">
        <v>42826</v>
      </c>
      <c r="AP45" s="30">
        <f t="shared" si="14"/>
        <v>0.152</v>
      </c>
      <c r="AQ45" s="30">
        <f t="shared" si="4"/>
        <v>0.28999999999999998</v>
      </c>
      <c r="AR45" s="30">
        <f t="shared" si="5"/>
        <v>9.6000000000000002E-2</v>
      </c>
      <c r="AS45" s="30">
        <f t="shared" si="6"/>
        <v>0.20499999999999999</v>
      </c>
      <c r="AT45" s="30">
        <f t="shared" si="15"/>
        <v>5.0999999999999997E-2</v>
      </c>
      <c r="AU45" s="30">
        <f t="shared" si="7"/>
        <v>0.14619355074085894</v>
      </c>
    </row>
    <row r="46" spans="1:47" x14ac:dyDescent="0.2">
      <c r="A46" s="14">
        <v>42856</v>
      </c>
      <c r="B46" s="21">
        <v>90092.592592592599</v>
      </c>
      <c r="C46" s="21">
        <v>826.08695652173913</v>
      </c>
      <c r="D46" s="21">
        <v>23103.448275862069</v>
      </c>
      <c r="E46" s="21">
        <v>1809.5238095238096</v>
      </c>
      <c r="F46" s="21">
        <v>142</v>
      </c>
      <c r="G46" s="21">
        <v>115831.65163450023</v>
      </c>
      <c r="H46" s="21"/>
      <c r="I46" s="14">
        <v>42856</v>
      </c>
      <c r="J46" s="2">
        <v>9730</v>
      </c>
      <c r="K46" s="2">
        <v>380</v>
      </c>
      <c r="L46" s="2">
        <v>1340</v>
      </c>
      <c r="M46" s="2">
        <v>190</v>
      </c>
      <c r="N46" s="2">
        <v>0</v>
      </c>
      <c r="O46" s="15">
        <f t="shared" si="17"/>
        <v>11640</v>
      </c>
      <c r="P46" s="15"/>
      <c r="Q46" s="33">
        <v>42856</v>
      </c>
      <c r="R46" s="30">
        <f t="shared" si="8"/>
        <v>0.108</v>
      </c>
      <c r="S46" s="30">
        <f t="shared" si="9"/>
        <v>0.46</v>
      </c>
      <c r="T46" s="30">
        <f t="shared" si="10"/>
        <v>5.8000000000000003E-2</v>
      </c>
      <c r="U46" s="30">
        <f t="shared" si="11"/>
        <v>0.105</v>
      </c>
      <c r="V46" s="30">
        <f t="shared" si="12"/>
        <v>0</v>
      </c>
      <c r="W46" s="30">
        <f t="shared" si="13"/>
        <v>0.10049066758306544</v>
      </c>
      <c r="X46" s="27"/>
      <c r="Y46" s="14">
        <v>42856</v>
      </c>
      <c r="Z46" s="21">
        <v>10645.161290322581</v>
      </c>
      <c r="AA46" s="21">
        <v>2611.6838487972509</v>
      </c>
      <c r="AB46" s="21">
        <v>7789.4736842105258</v>
      </c>
      <c r="AC46" s="21">
        <v>1641.7910447761194</v>
      </c>
      <c r="AD46" s="21">
        <v>1555.5555555555557</v>
      </c>
      <c r="AE46" s="21">
        <f t="shared" si="2"/>
        <v>24243.665423662034</v>
      </c>
      <c r="AG46" s="14">
        <v>42856</v>
      </c>
      <c r="AH46" s="2">
        <v>1650</v>
      </c>
      <c r="AI46" s="2">
        <v>760</v>
      </c>
      <c r="AJ46" s="2">
        <v>740</v>
      </c>
      <c r="AK46" s="2">
        <v>330</v>
      </c>
      <c r="AL46" s="2">
        <v>70</v>
      </c>
      <c r="AM46" s="2">
        <f t="shared" si="3"/>
        <v>3550</v>
      </c>
      <c r="AO46" s="33">
        <v>42856</v>
      </c>
      <c r="AP46" s="30">
        <f t="shared" si="14"/>
        <v>0.155</v>
      </c>
      <c r="AQ46" s="30">
        <f t="shared" si="4"/>
        <v>0.29099999999999998</v>
      </c>
      <c r="AR46" s="30">
        <f t="shared" si="5"/>
        <v>9.5000000000000001E-2</v>
      </c>
      <c r="AS46" s="30">
        <f t="shared" si="6"/>
        <v>0.20100000000000001</v>
      </c>
      <c r="AT46" s="30">
        <f t="shared" si="15"/>
        <v>4.4999999999999998E-2</v>
      </c>
      <c r="AU46" s="30">
        <f t="shared" si="7"/>
        <v>0.1464300029703911</v>
      </c>
    </row>
    <row r="47" spans="1:47" x14ac:dyDescent="0.2">
      <c r="A47" s="14">
        <v>42887</v>
      </c>
      <c r="B47" s="21">
        <v>95471.698113207545</v>
      </c>
      <c r="C47" s="21">
        <v>782.60869565217388</v>
      </c>
      <c r="D47" s="21">
        <v>24285.714285714286</v>
      </c>
      <c r="E47" s="21">
        <v>1941.7475728155341</v>
      </c>
      <c r="F47" s="21">
        <v>226</v>
      </c>
      <c r="G47" s="21">
        <v>122481.76866738955</v>
      </c>
      <c r="H47" s="21"/>
      <c r="I47" s="14">
        <v>42887</v>
      </c>
      <c r="J47" s="2">
        <v>10120</v>
      </c>
      <c r="K47" s="2">
        <v>360</v>
      </c>
      <c r="L47" s="2">
        <v>1360</v>
      </c>
      <c r="M47" s="2">
        <v>200</v>
      </c>
      <c r="N47" s="2">
        <v>0</v>
      </c>
      <c r="O47" s="15">
        <f t="shared" si="17"/>
        <v>12040</v>
      </c>
      <c r="P47" s="15"/>
      <c r="Q47" s="33">
        <v>42887</v>
      </c>
      <c r="R47" s="30">
        <f t="shared" si="8"/>
        <v>0.106</v>
      </c>
      <c r="S47" s="30">
        <f t="shared" si="9"/>
        <v>0.46</v>
      </c>
      <c r="T47" s="30">
        <f t="shared" si="10"/>
        <v>5.6000000000000001E-2</v>
      </c>
      <c r="U47" s="30">
        <f t="shared" si="11"/>
        <v>0.10299999999999999</v>
      </c>
      <c r="V47" s="30">
        <f t="shared" si="12"/>
        <v>0</v>
      </c>
      <c r="W47" s="30">
        <f t="shared" si="13"/>
        <v>9.8300344051168317E-2</v>
      </c>
      <c r="X47" s="27"/>
      <c r="Y47" s="14">
        <v>42887</v>
      </c>
      <c r="Z47" s="21">
        <v>9491</v>
      </c>
      <c r="AA47" s="21">
        <v>2749.1408934707906</v>
      </c>
      <c r="AB47" s="21">
        <v>7346.9387755102034</v>
      </c>
      <c r="AC47" s="21">
        <v>1666.6666666666667</v>
      </c>
      <c r="AD47" s="21">
        <v>1739.1304347826087</v>
      </c>
      <c r="AE47" s="21">
        <f t="shared" si="2"/>
        <v>22992.87677043027</v>
      </c>
      <c r="AG47" s="14">
        <v>42887</v>
      </c>
      <c r="AH47" s="2">
        <v>1490</v>
      </c>
      <c r="AI47" s="2">
        <v>800</v>
      </c>
      <c r="AJ47" s="2">
        <v>720</v>
      </c>
      <c r="AK47" s="2">
        <v>340</v>
      </c>
      <c r="AL47" s="2">
        <v>82</v>
      </c>
      <c r="AM47" s="2">
        <f t="shared" si="3"/>
        <v>3432</v>
      </c>
      <c r="AO47" s="33">
        <v>42887</v>
      </c>
      <c r="AP47" s="30">
        <f t="shared" si="14"/>
        <v>0.15699083342113582</v>
      </c>
      <c r="AQ47" s="30">
        <f t="shared" si="4"/>
        <v>0.29099999999999998</v>
      </c>
      <c r="AR47" s="30">
        <f t="shared" si="5"/>
        <v>9.8000000000000004E-2</v>
      </c>
      <c r="AS47" s="30">
        <f t="shared" si="6"/>
        <v>0.20399999999999999</v>
      </c>
      <c r="AT47" s="30">
        <f t="shared" si="15"/>
        <v>4.7149999999999997E-2</v>
      </c>
      <c r="AU47" s="30">
        <f t="shared" si="7"/>
        <v>0.149263619088051</v>
      </c>
    </row>
    <row r="48" spans="1:47" x14ac:dyDescent="0.2">
      <c r="A48" s="14">
        <v>42917</v>
      </c>
      <c r="B48" s="21">
        <v>87307.692307692312</v>
      </c>
      <c r="C48" s="21">
        <v>680.85106382978722</v>
      </c>
      <c r="D48" s="21">
        <v>24736.842105263157</v>
      </c>
      <c r="E48" s="21">
        <v>1960.7843137254904</v>
      </c>
      <c r="F48" s="21">
        <v>230</v>
      </c>
      <c r="G48" s="21">
        <v>114686.16979051076</v>
      </c>
      <c r="H48" s="21"/>
      <c r="I48" s="14">
        <v>42917</v>
      </c>
      <c r="J48" s="2">
        <v>9080</v>
      </c>
      <c r="K48" s="2">
        <v>320</v>
      </c>
      <c r="L48" s="2">
        <v>1410</v>
      </c>
      <c r="M48" s="2">
        <v>200</v>
      </c>
      <c r="N48" s="2">
        <v>0</v>
      </c>
      <c r="O48" s="15">
        <f t="shared" si="17"/>
        <v>11010</v>
      </c>
      <c r="P48" s="15"/>
      <c r="Q48" s="33">
        <v>42917</v>
      </c>
      <c r="R48" s="30">
        <f t="shared" si="8"/>
        <v>0.104</v>
      </c>
      <c r="S48" s="30">
        <f t="shared" si="9"/>
        <v>0.47000000000000003</v>
      </c>
      <c r="T48" s="30">
        <f t="shared" si="10"/>
        <v>5.7000000000000002E-2</v>
      </c>
      <c r="U48" s="30">
        <f t="shared" si="11"/>
        <v>0.10199999999999999</v>
      </c>
      <c r="V48" s="30">
        <f t="shared" si="12"/>
        <v>0</v>
      </c>
      <c r="W48" s="30">
        <f t="shared" si="13"/>
        <v>9.6001113474372721E-2</v>
      </c>
      <c r="X48" s="27"/>
      <c r="Y48" s="14">
        <v>42917</v>
      </c>
      <c r="Z48" s="21">
        <v>9182.3899371069183</v>
      </c>
      <c r="AA48" s="21">
        <v>2886.5979381443299</v>
      </c>
      <c r="AB48" s="21">
        <v>6979.166666666667</v>
      </c>
      <c r="AC48" s="21">
        <v>1732.6732673267325</v>
      </c>
      <c r="AD48" s="21">
        <v>1702.127659574468</v>
      </c>
      <c r="AE48" s="21">
        <f t="shared" si="2"/>
        <v>22482.955468819117</v>
      </c>
      <c r="AG48" s="14">
        <v>42917</v>
      </c>
      <c r="AH48" s="2">
        <v>1460</v>
      </c>
      <c r="AI48" s="2">
        <v>840</v>
      </c>
      <c r="AJ48" s="2">
        <v>670</v>
      </c>
      <c r="AK48" s="2">
        <v>350</v>
      </c>
      <c r="AL48" s="2">
        <v>80</v>
      </c>
      <c r="AM48" s="2">
        <f t="shared" si="3"/>
        <v>3400</v>
      </c>
      <c r="AO48" s="33">
        <v>42917</v>
      </c>
      <c r="AP48" s="30">
        <f t="shared" si="14"/>
        <v>0.159</v>
      </c>
      <c r="AQ48" s="30">
        <f t="shared" si="4"/>
        <v>0.29099999999999998</v>
      </c>
      <c r="AR48" s="30">
        <f t="shared" si="5"/>
        <v>9.6000000000000002E-2</v>
      </c>
      <c r="AS48" s="30">
        <f t="shared" si="6"/>
        <v>0.20200000000000001</v>
      </c>
      <c r="AT48" s="30">
        <f t="shared" si="15"/>
        <v>4.7E-2</v>
      </c>
      <c r="AU48" s="30">
        <f t="shared" si="7"/>
        <v>0.15122566980641625</v>
      </c>
    </row>
    <row r="49" spans="1:47" x14ac:dyDescent="0.2">
      <c r="A49" s="14">
        <v>42948</v>
      </c>
      <c r="B49" s="21">
        <v>74476.190476190473</v>
      </c>
      <c r="C49" s="21">
        <v>645.83333333333337</v>
      </c>
      <c r="D49" s="21">
        <v>26607.142857142855</v>
      </c>
      <c r="E49" s="21">
        <v>2000</v>
      </c>
      <c r="F49" s="21">
        <v>122</v>
      </c>
      <c r="G49" s="21">
        <v>103729.16666666666</v>
      </c>
      <c r="H49" s="21"/>
      <c r="I49" s="14">
        <v>42948</v>
      </c>
      <c r="J49" s="2">
        <v>7820</v>
      </c>
      <c r="K49" s="2">
        <v>310</v>
      </c>
      <c r="L49" s="2">
        <v>1490</v>
      </c>
      <c r="M49" s="2">
        <v>210</v>
      </c>
      <c r="N49" s="2">
        <v>0</v>
      </c>
      <c r="O49" s="15">
        <f t="shared" si="17"/>
        <v>9830</v>
      </c>
      <c r="P49" s="15"/>
      <c r="Q49" s="33">
        <v>42948</v>
      </c>
      <c r="R49" s="30">
        <f t="shared" si="8"/>
        <v>0.10500000000000001</v>
      </c>
      <c r="S49" s="30">
        <f t="shared" si="9"/>
        <v>0.48</v>
      </c>
      <c r="T49" s="30">
        <f t="shared" si="10"/>
        <v>5.6000000000000001E-2</v>
      </c>
      <c r="U49" s="30">
        <f t="shared" si="11"/>
        <v>0.105</v>
      </c>
      <c r="V49" s="30">
        <f t="shared" si="12"/>
        <v>0</v>
      </c>
      <c r="W49" s="30">
        <f t="shared" si="13"/>
        <v>9.4766017272544703E-2</v>
      </c>
      <c r="X49" s="27"/>
      <c r="Y49" s="14">
        <v>42948</v>
      </c>
      <c r="Z49" s="21">
        <v>8527.6073619631898</v>
      </c>
      <c r="AA49" s="21">
        <v>2832.764505119454</v>
      </c>
      <c r="AB49" s="21">
        <v>6489.3617021276596</v>
      </c>
      <c r="AC49" s="21">
        <v>1700</v>
      </c>
      <c r="AD49" s="21">
        <v>1914.8936170212767</v>
      </c>
      <c r="AE49" s="21">
        <f t="shared" si="2"/>
        <v>21464.627186231581</v>
      </c>
      <c r="AG49" s="14">
        <v>42948</v>
      </c>
      <c r="AH49" s="2">
        <v>1390</v>
      </c>
      <c r="AI49" s="2">
        <v>830</v>
      </c>
      <c r="AJ49" s="2">
        <v>610</v>
      </c>
      <c r="AK49" s="2">
        <v>341</v>
      </c>
      <c r="AL49" s="2">
        <v>90</v>
      </c>
      <c r="AM49" s="2">
        <f t="shared" si="3"/>
        <v>3261</v>
      </c>
      <c r="AO49" s="33">
        <v>42948</v>
      </c>
      <c r="AP49" s="30">
        <f t="shared" si="14"/>
        <v>0.16300000000000001</v>
      </c>
      <c r="AQ49" s="30">
        <f t="shared" si="4"/>
        <v>0.29299999999999998</v>
      </c>
      <c r="AR49" s="30">
        <f t="shared" si="5"/>
        <v>9.4E-2</v>
      </c>
      <c r="AS49" s="30">
        <f t="shared" si="6"/>
        <v>0.20058823529411765</v>
      </c>
      <c r="AT49" s="30">
        <f t="shared" si="15"/>
        <v>4.7E-2</v>
      </c>
      <c r="AU49" s="30">
        <f t="shared" si="7"/>
        <v>0.15192437174458628</v>
      </c>
    </row>
    <row r="50" spans="1:47" x14ac:dyDescent="0.2">
      <c r="A50" s="14">
        <v>42979</v>
      </c>
      <c r="B50" s="21">
        <v>61698.113207547169</v>
      </c>
      <c r="C50" s="21">
        <v>625</v>
      </c>
      <c r="D50" s="21">
        <v>22982.456140350878</v>
      </c>
      <c r="E50" s="21">
        <v>2075.4716981132078</v>
      </c>
      <c r="F50" s="21">
        <v>56</v>
      </c>
      <c r="G50" s="21">
        <v>87381.041046011247</v>
      </c>
      <c r="H50" s="21"/>
      <c r="I50" s="14">
        <v>42979</v>
      </c>
      <c r="J50" s="2">
        <v>6540</v>
      </c>
      <c r="K50" s="2">
        <v>300</v>
      </c>
      <c r="L50" s="2">
        <v>1310</v>
      </c>
      <c r="M50" s="2">
        <v>220</v>
      </c>
      <c r="N50" s="2">
        <v>0</v>
      </c>
      <c r="O50" s="15">
        <f t="shared" si="17"/>
        <v>8370</v>
      </c>
      <c r="P50" s="15"/>
      <c r="Q50" s="33">
        <v>42979</v>
      </c>
      <c r="R50" s="30">
        <f t="shared" si="8"/>
        <v>0.106</v>
      </c>
      <c r="S50" s="30">
        <f t="shared" si="9"/>
        <v>0.48</v>
      </c>
      <c r="T50" s="30">
        <f t="shared" si="10"/>
        <v>5.6999999999999995E-2</v>
      </c>
      <c r="U50" s="30">
        <f t="shared" si="11"/>
        <v>0.10599999999999998</v>
      </c>
      <c r="V50" s="30">
        <f t="shared" si="12"/>
        <v>0</v>
      </c>
      <c r="W50" s="30">
        <f t="shared" si="13"/>
        <v>9.5787368745042803E-2</v>
      </c>
      <c r="X50" s="27"/>
      <c r="Y50" s="14">
        <v>42979</v>
      </c>
      <c r="Z50" s="21">
        <v>8292.6829268292677</v>
      </c>
      <c r="AA50" s="21">
        <v>2789.1156462585036</v>
      </c>
      <c r="AB50" s="21">
        <v>6315.7894736842109</v>
      </c>
      <c r="AC50" s="21">
        <v>1641.7910447761194</v>
      </c>
      <c r="AD50" s="21">
        <v>2083.3333333333335</v>
      </c>
      <c r="AE50" s="21">
        <f t="shared" si="2"/>
        <v>21122.712424881436</v>
      </c>
      <c r="AG50" s="14">
        <v>42979</v>
      </c>
      <c r="AH50" s="2">
        <v>1360</v>
      </c>
      <c r="AI50" s="2">
        <v>820</v>
      </c>
      <c r="AJ50" s="2">
        <v>599</v>
      </c>
      <c r="AK50" s="2">
        <v>330</v>
      </c>
      <c r="AL50" s="2">
        <v>100</v>
      </c>
      <c r="AM50" s="2">
        <f t="shared" si="3"/>
        <v>3209</v>
      </c>
      <c r="AO50" s="33">
        <v>42979</v>
      </c>
      <c r="AP50" s="30">
        <f t="shared" si="14"/>
        <v>0.16400000000000001</v>
      </c>
      <c r="AQ50" s="30">
        <f t="shared" si="4"/>
        <v>0.29399999999999998</v>
      </c>
      <c r="AR50" s="30">
        <f t="shared" si="5"/>
        <v>9.4841666666666657E-2</v>
      </c>
      <c r="AS50" s="30">
        <f t="shared" si="6"/>
        <v>0.20100000000000001</v>
      </c>
      <c r="AT50" s="30">
        <f t="shared" si="15"/>
        <v>4.7999999999999994E-2</v>
      </c>
      <c r="AU50" s="30">
        <f t="shared" si="7"/>
        <v>0.15192177668526927</v>
      </c>
    </row>
    <row r="51" spans="1:47" x14ac:dyDescent="0.2">
      <c r="A51" s="14">
        <v>43009</v>
      </c>
      <c r="B51" s="21">
        <v>57238.095238095237</v>
      </c>
      <c r="C51" s="21">
        <v>617.02127659574467</v>
      </c>
      <c r="D51" s="21">
        <v>16896.551724137931</v>
      </c>
      <c r="E51" s="21">
        <v>2019.2307692307693</v>
      </c>
      <c r="F51" s="21">
        <v>10</v>
      </c>
      <c r="G51" s="21">
        <v>76770.899008059685</v>
      </c>
      <c r="H51" s="21"/>
      <c r="I51" s="14">
        <v>43009</v>
      </c>
      <c r="J51" s="2">
        <v>6010</v>
      </c>
      <c r="K51" s="2">
        <v>290</v>
      </c>
      <c r="L51" s="2">
        <v>980</v>
      </c>
      <c r="M51" s="2">
        <v>210</v>
      </c>
      <c r="N51" s="2">
        <v>0</v>
      </c>
      <c r="O51" s="15">
        <f t="shared" si="17"/>
        <v>7490</v>
      </c>
      <c r="P51" s="15"/>
      <c r="Q51" s="33">
        <v>43009</v>
      </c>
      <c r="R51" s="30">
        <f t="shared" si="8"/>
        <v>0.105</v>
      </c>
      <c r="S51" s="30">
        <f t="shared" si="9"/>
        <v>0.47000000000000003</v>
      </c>
      <c r="T51" s="30">
        <f t="shared" si="10"/>
        <v>5.8000000000000003E-2</v>
      </c>
      <c r="U51" s="30">
        <f t="shared" si="11"/>
        <v>0.104</v>
      </c>
      <c r="V51" s="30">
        <f t="shared" si="12"/>
        <v>0</v>
      </c>
      <c r="W51" s="30">
        <f t="shared" si="13"/>
        <v>9.7563010161098584E-2</v>
      </c>
      <c r="X51" s="27"/>
      <c r="Y51" s="14">
        <v>43009</v>
      </c>
      <c r="Z51" s="21">
        <v>8220.8588957055217</v>
      </c>
      <c r="AA51" s="21">
        <v>2764.5051194539251</v>
      </c>
      <c r="AB51" s="21">
        <v>5833.333333333333</v>
      </c>
      <c r="AC51" s="21">
        <v>1576.3546798029556</v>
      </c>
      <c r="AD51" s="21">
        <v>2127.6595744680849</v>
      </c>
      <c r="AE51" s="21">
        <f t="shared" si="2"/>
        <v>20522.711602763822</v>
      </c>
      <c r="AG51" s="14">
        <v>43009</v>
      </c>
      <c r="AH51" s="2">
        <v>1340</v>
      </c>
      <c r="AI51" s="2">
        <v>810</v>
      </c>
      <c r="AJ51" s="2">
        <v>560</v>
      </c>
      <c r="AK51" s="2">
        <v>320</v>
      </c>
      <c r="AL51" s="2">
        <v>102</v>
      </c>
      <c r="AM51" s="2">
        <f t="shared" si="3"/>
        <v>3132</v>
      </c>
      <c r="AO51" s="33">
        <v>43009</v>
      </c>
      <c r="AP51" s="30">
        <f t="shared" si="14"/>
        <v>0.16300000000000001</v>
      </c>
      <c r="AQ51" s="30">
        <f t="shared" si="4"/>
        <v>0.29299999999999998</v>
      </c>
      <c r="AR51" s="30">
        <f t="shared" si="5"/>
        <v>9.6000000000000002E-2</v>
      </c>
      <c r="AS51" s="30">
        <f t="shared" si="6"/>
        <v>0.20300000000000001</v>
      </c>
      <c r="AT51" s="30">
        <f t="shared" si="15"/>
        <v>4.7940000000000003E-2</v>
      </c>
      <c r="AU51" s="30">
        <f t="shared" si="7"/>
        <v>0.15261141220628024</v>
      </c>
    </row>
    <row r="52" spans="1:47" x14ac:dyDescent="0.2">
      <c r="A52" s="14">
        <v>43040</v>
      </c>
      <c r="B52" s="21">
        <v>50673.076923076922</v>
      </c>
      <c r="C52" s="21">
        <v>586.95652173913038</v>
      </c>
      <c r="D52" s="21">
        <v>13750</v>
      </c>
      <c r="E52" s="21">
        <v>2095.2380952380954</v>
      </c>
      <c r="F52" s="21">
        <v>0</v>
      </c>
      <c r="G52" s="21">
        <v>67105.271540054149</v>
      </c>
      <c r="H52" s="21"/>
      <c r="I52" s="14">
        <v>43040</v>
      </c>
      <c r="J52" s="2">
        <v>5270</v>
      </c>
      <c r="K52" s="2">
        <v>270</v>
      </c>
      <c r="L52" s="2">
        <v>770</v>
      </c>
      <c r="M52" s="2">
        <v>220</v>
      </c>
      <c r="N52" s="2">
        <v>0</v>
      </c>
      <c r="O52" s="15">
        <f t="shared" si="17"/>
        <v>6530</v>
      </c>
      <c r="P52" s="15"/>
      <c r="Q52" s="33">
        <v>43040</v>
      </c>
      <c r="R52" s="30">
        <f t="shared" si="8"/>
        <v>0.10400000000000001</v>
      </c>
      <c r="S52" s="30">
        <f t="shared" si="9"/>
        <v>0.46</v>
      </c>
      <c r="T52" s="30">
        <f t="shared" si="10"/>
        <v>5.6000000000000001E-2</v>
      </c>
      <c r="U52" s="30">
        <f t="shared" si="11"/>
        <v>0.105</v>
      </c>
      <c r="V52" s="30" t="str">
        <f t="shared" si="12"/>
        <v/>
      </c>
      <c r="W52" s="30">
        <f t="shared" si="13"/>
        <v>9.7309791766543099E-2</v>
      </c>
      <c r="X52" s="27"/>
      <c r="Y52" s="14">
        <v>43040</v>
      </c>
      <c r="Z52" s="21">
        <v>7469.8795180722891</v>
      </c>
      <c r="AA52" s="21">
        <v>2745.7627118644068</v>
      </c>
      <c r="AB52" s="21">
        <v>5789.4736842105267</v>
      </c>
      <c r="AC52" s="21">
        <v>1492.5373134328358</v>
      </c>
      <c r="AD52" s="21">
        <v>2291.6666666666665</v>
      </c>
      <c r="AE52" s="21">
        <f t="shared" si="2"/>
        <v>19789.319894246728</v>
      </c>
      <c r="AG52" s="14">
        <v>43040</v>
      </c>
      <c r="AH52" s="2">
        <v>1240</v>
      </c>
      <c r="AI52" s="2">
        <v>827</v>
      </c>
      <c r="AJ52" s="2">
        <v>550</v>
      </c>
      <c r="AK52" s="2">
        <v>300</v>
      </c>
      <c r="AL52" s="2">
        <v>110</v>
      </c>
      <c r="AM52" s="2">
        <f t="shared" si="3"/>
        <v>3027</v>
      </c>
      <c r="AO52" s="33">
        <v>43040</v>
      </c>
      <c r="AP52" s="30">
        <f t="shared" si="14"/>
        <v>0.16600000000000001</v>
      </c>
      <c r="AQ52" s="30">
        <f t="shared" si="4"/>
        <v>0.30119135802469138</v>
      </c>
      <c r="AR52" s="30">
        <f t="shared" si="5"/>
        <v>9.4999999999999987E-2</v>
      </c>
      <c r="AS52" s="30">
        <f t="shared" si="6"/>
        <v>0.20099999999999998</v>
      </c>
      <c r="AT52" s="30">
        <f t="shared" si="15"/>
        <v>4.8000000000000001E-2</v>
      </c>
      <c r="AU52" s="30">
        <f t="shared" si="7"/>
        <v>0.15296129509129963</v>
      </c>
    </row>
    <row r="53" spans="1:47" x14ac:dyDescent="0.2">
      <c r="A53" s="14">
        <v>43070</v>
      </c>
      <c r="B53" s="21">
        <v>51238.095238095237</v>
      </c>
      <c r="C53" s="21">
        <v>590.90909090909088</v>
      </c>
      <c r="D53" s="21">
        <v>7818.181818181818</v>
      </c>
      <c r="E53" s="21">
        <v>2149.532710280374</v>
      </c>
      <c r="F53" s="21">
        <v>0</v>
      </c>
      <c r="G53" s="21">
        <v>61796.718857466512</v>
      </c>
      <c r="H53" s="21"/>
      <c r="I53" s="14">
        <v>43070</v>
      </c>
      <c r="J53" s="2">
        <v>5380</v>
      </c>
      <c r="K53" s="2">
        <v>260</v>
      </c>
      <c r="L53" s="2">
        <v>430</v>
      </c>
      <c r="M53" s="2">
        <v>230</v>
      </c>
      <c r="N53" s="2">
        <v>0</v>
      </c>
      <c r="O53" s="15">
        <f t="shared" si="17"/>
        <v>6300</v>
      </c>
      <c r="P53" s="15"/>
      <c r="Q53" s="33">
        <v>43070</v>
      </c>
      <c r="R53" s="30">
        <f t="shared" si="8"/>
        <v>0.105</v>
      </c>
      <c r="S53" s="30">
        <f t="shared" si="9"/>
        <v>0.44</v>
      </c>
      <c r="T53" s="30">
        <f t="shared" si="10"/>
        <v>5.5E-2</v>
      </c>
      <c r="U53" s="30">
        <f t="shared" si="11"/>
        <v>0.107</v>
      </c>
      <c r="V53" s="30" t="str">
        <f t="shared" si="12"/>
        <v/>
      </c>
      <c r="W53" s="30">
        <f t="shared" si="13"/>
        <v>0.1019471602453665</v>
      </c>
      <c r="X53" s="27"/>
      <c r="Y53" s="14">
        <v>43070</v>
      </c>
      <c r="Z53" s="21">
        <v>6508.8757396449701</v>
      </c>
      <c r="AA53" s="21">
        <v>2533.7837837837837</v>
      </c>
      <c r="AB53" s="21">
        <v>5591.3978494623652</v>
      </c>
      <c r="AC53" s="21">
        <v>1450</v>
      </c>
      <c r="AD53" s="21">
        <v>2244.8979591836733</v>
      </c>
      <c r="AE53" s="21">
        <f t="shared" si="2"/>
        <v>18328.955332074791</v>
      </c>
      <c r="AG53" s="14">
        <v>43070</v>
      </c>
      <c r="AH53" s="2">
        <v>1103</v>
      </c>
      <c r="AI53" s="2">
        <v>750</v>
      </c>
      <c r="AJ53" s="2">
        <v>520</v>
      </c>
      <c r="AK53" s="2">
        <v>290</v>
      </c>
      <c r="AL53" s="2">
        <v>114</v>
      </c>
      <c r="AM53" s="2">
        <f t="shared" si="3"/>
        <v>2777</v>
      </c>
      <c r="AO53" s="33">
        <v>43070</v>
      </c>
      <c r="AP53" s="30">
        <f t="shared" si="14"/>
        <v>0.16946090909090911</v>
      </c>
      <c r="AQ53" s="30">
        <f t="shared" si="4"/>
        <v>0.29599999999999999</v>
      </c>
      <c r="AR53" s="30">
        <f t="shared" si="5"/>
        <v>9.2999999999999999E-2</v>
      </c>
      <c r="AS53" s="30">
        <f t="shared" si="6"/>
        <v>0.2</v>
      </c>
      <c r="AT53" s="30">
        <f t="shared" si="15"/>
        <v>5.0781818181818185E-2</v>
      </c>
      <c r="AU53" s="30">
        <f t="shared" si="7"/>
        <v>0.15150890761026536</v>
      </c>
    </row>
    <row r="54" spans="1:47" x14ac:dyDescent="0.2">
      <c r="A54" s="14">
        <v>43101</v>
      </c>
      <c r="B54" s="21">
        <v>59711.538461538461</v>
      </c>
      <c r="C54" s="21">
        <v>562.5</v>
      </c>
      <c r="D54" s="21">
        <v>7547.1698113207549</v>
      </c>
      <c r="E54" s="21">
        <v>1851.851851851852</v>
      </c>
      <c r="F54" s="21">
        <v>0</v>
      </c>
      <c r="G54" s="21">
        <v>69673.060124711075</v>
      </c>
      <c r="H54" s="21"/>
      <c r="I54" s="14">
        <v>43101</v>
      </c>
      <c r="J54" s="2">
        <v>6210</v>
      </c>
      <c r="K54" s="2">
        <v>270</v>
      </c>
      <c r="L54" s="2">
        <v>400</v>
      </c>
      <c r="M54" s="2">
        <v>200</v>
      </c>
      <c r="N54" s="2">
        <v>0</v>
      </c>
      <c r="O54" s="15">
        <f t="shared" si="17"/>
        <v>7080</v>
      </c>
      <c r="P54" s="15"/>
      <c r="Q54" s="33">
        <v>43101</v>
      </c>
      <c r="R54" s="30">
        <f t="shared" si="8"/>
        <v>0.104</v>
      </c>
      <c r="S54" s="30">
        <f t="shared" si="9"/>
        <v>0.48</v>
      </c>
      <c r="T54" s="30">
        <f t="shared" si="10"/>
        <v>5.2999999999999999E-2</v>
      </c>
      <c r="U54" s="30">
        <f t="shared" si="11"/>
        <v>0.108</v>
      </c>
      <c r="V54" s="30" t="str">
        <f t="shared" si="12"/>
        <v/>
      </c>
      <c r="W54" s="30">
        <f t="shared" si="13"/>
        <v>0.10161746860733799</v>
      </c>
      <c r="X54" s="27"/>
      <c r="Y54" s="14">
        <v>43101</v>
      </c>
      <c r="Z54" s="21">
        <v>7267.4418604651155</v>
      </c>
      <c r="AA54" s="21">
        <v>2635.1351351351354</v>
      </c>
      <c r="AB54" s="21">
        <v>5106.3829787234044</v>
      </c>
      <c r="AC54" s="21">
        <v>1010.10101010101</v>
      </c>
      <c r="AD54" s="21">
        <v>2291.6666666666665</v>
      </c>
      <c r="AE54" s="21">
        <f t="shared" si="2"/>
        <v>18310.727651091333</v>
      </c>
      <c r="AG54" s="14">
        <v>43101</v>
      </c>
      <c r="AH54" s="2">
        <v>1250</v>
      </c>
      <c r="AI54" s="2">
        <v>780</v>
      </c>
      <c r="AJ54" s="2">
        <v>480</v>
      </c>
      <c r="AK54" s="2">
        <v>200</v>
      </c>
      <c r="AL54" s="2">
        <v>111</v>
      </c>
      <c r="AM54" s="2">
        <f t="shared" si="3"/>
        <v>2821</v>
      </c>
      <c r="AO54" s="33">
        <v>43101</v>
      </c>
      <c r="AP54" s="30">
        <f t="shared" si="14"/>
        <v>0.17200000000000001</v>
      </c>
      <c r="AQ54" s="30">
        <f t="shared" si="4"/>
        <v>0.29599999999999999</v>
      </c>
      <c r="AR54" s="30">
        <f t="shared" si="5"/>
        <v>9.4E-2</v>
      </c>
      <c r="AS54" s="30">
        <f t="shared" si="6"/>
        <v>0.19800000000000001</v>
      </c>
      <c r="AT54" s="30">
        <f t="shared" si="15"/>
        <v>4.8436363636363639E-2</v>
      </c>
      <c r="AU54" s="30">
        <f t="shared" si="7"/>
        <v>0.15406269230550576</v>
      </c>
    </row>
    <row r="55" spans="1:47" x14ac:dyDescent="0.2">
      <c r="A55" s="14">
        <v>43132</v>
      </c>
      <c r="B55" s="21">
        <v>77961.165048543699</v>
      </c>
      <c r="C55" s="21">
        <v>571.42857142857144</v>
      </c>
      <c r="D55" s="21">
        <v>13888.888888888889</v>
      </c>
      <c r="E55" s="21">
        <v>1743.119266055046</v>
      </c>
      <c r="F55" s="21">
        <v>0</v>
      </c>
      <c r="G55" s="21">
        <v>94164.601774916198</v>
      </c>
      <c r="H55" s="21"/>
      <c r="I55" s="14">
        <v>43132</v>
      </c>
      <c r="J55" s="2">
        <v>8030</v>
      </c>
      <c r="K55" s="2">
        <v>280</v>
      </c>
      <c r="L55" s="2">
        <v>750</v>
      </c>
      <c r="M55" s="2">
        <v>190</v>
      </c>
      <c r="N55" s="2">
        <v>0</v>
      </c>
      <c r="O55" s="15">
        <f t="shared" si="17"/>
        <v>9250</v>
      </c>
      <c r="P55" s="15"/>
      <c r="Q55" s="33">
        <v>43132</v>
      </c>
      <c r="R55" s="30">
        <f t="shared" si="8"/>
        <v>0.10299999999999999</v>
      </c>
      <c r="S55" s="30">
        <f t="shared" si="9"/>
        <v>0.49</v>
      </c>
      <c r="T55" s="30">
        <f t="shared" si="10"/>
        <v>5.3999999999999999E-2</v>
      </c>
      <c r="U55" s="30">
        <f t="shared" si="11"/>
        <v>0.109</v>
      </c>
      <c r="V55" s="30" t="str">
        <f t="shared" si="12"/>
        <v/>
      </c>
      <c r="W55" s="30">
        <f t="shared" si="13"/>
        <v>9.8232242537492881E-2</v>
      </c>
      <c r="X55" s="27"/>
      <c r="Y55" s="14">
        <v>43132</v>
      </c>
      <c r="Z55" s="21">
        <v>8806.8181818181802</v>
      </c>
      <c r="AA55" s="21">
        <v>2702.7027027027029</v>
      </c>
      <c r="AB55" s="21">
        <v>5473.6842105263158</v>
      </c>
      <c r="AC55" s="21">
        <v>1044.7761194029849</v>
      </c>
      <c r="AD55" s="21">
        <v>2448.9795918367345</v>
      </c>
      <c r="AE55" s="21">
        <f t="shared" si="2"/>
        <v>20476.960806286919</v>
      </c>
      <c r="AG55" s="14">
        <v>43132</v>
      </c>
      <c r="AH55" s="2">
        <v>1550</v>
      </c>
      <c r="AI55" s="2">
        <v>805</v>
      </c>
      <c r="AJ55" s="2">
        <v>523</v>
      </c>
      <c r="AK55" s="2">
        <v>210</v>
      </c>
      <c r="AL55" s="2">
        <v>121</v>
      </c>
      <c r="AM55" s="2">
        <f t="shared" si="3"/>
        <v>3209</v>
      </c>
      <c r="AO55" s="33">
        <v>43132</v>
      </c>
      <c r="AP55" s="30">
        <f t="shared" si="14"/>
        <v>0.17600000000000005</v>
      </c>
      <c r="AQ55" s="30">
        <f t="shared" si="4"/>
        <v>0.29784999999999995</v>
      </c>
      <c r="AR55" s="30">
        <f t="shared" si="5"/>
        <v>9.5548076923076916E-2</v>
      </c>
      <c r="AS55" s="30">
        <f t="shared" si="6"/>
        <v>0.20100000000000004</v>
      </c>
      <c r="AT55" s="30">
        <f t="shared" si="15"/>
        <v>4.9408333333333339E-2</v>
      </c>
      <c r="AU55" s="30">
        <f t="shared" si="7"/>
        <v>0.15671270899804426</v>
      </c>
    </row>
    <row r="56" spans="1:47" x14ac:dyDescent="0.2">
      <c r="A56" s="14">
        <v>43160</v>
      </c>
      <c r="B56" s="21">
        <v>83725.490196078434</v>
      </c>
      <c r="C56" s="21">
        <v>625</v>
      </c>
      <c r="D56" s="21">
        <v>18301.886792452831</v>
      </c>
      <c r="E56" s="21">
        <v>1891.8918918918919</v>
      </c>
      <c r="F56" s="21">
        <v>0</v>
      </c>
      <c r="G56" s="21">
        <v>104544.26888042316</v>
      </c>
      <c r="H56" s="21"/>
      <c r="I56" s="14">
        <v>43160</v>
      </c>
      <c r="J56" s="2">
        <v>8540</v>
      </c>
      <c r="K56" s="2">
        <v>300</v>
      </c>
      <c r="L56" s="2">
        <v>970</v>
      </c>
      <c r="M56" s="2">
        <v>210</v>
      </c>
      <c r="N56" s="2">
        <v>5</v>
      </c>
      <c r="O56" s="15">
        <f t="shared" ref="O56:O64" si="18">SUM(J56:N56)</f>
        <v>10025</v>
      </c>
      <c r="P56" s="15"/>
      <c r="Q56" s="33">
        <v>43160</v>
      </c>
      <c r="R56" s="30">
        <f t="shared" si="8"/>
        <v>0.10199999999999999</v>
      </c>
      <c r="S56" s="30">
        <f t="shared" si="9"/>
        <v>0.48</v>
      </c>
      <c r="T56" s="30">
        <f t="shared" si="10"/>
        <v>5.2999999999999999E-2</v>
      </c>
      <c r="U56" s="30">
        <f t="shared" si="11"/>
        <v>0.111</v>
      </c>
      <c r="V56" s="30" t="str">
        <f t="shared" si="12"/>
        <v/>
      </c>
      <c r="W56" s="30">
        <f t="shared" si="13"/>
        <v>9.589239187722963E-2</v>
      </c>
      <c r="X56" s="27"/>
      <c r="Y56" s="14">
        <v>43160</v>
      </c>
      <c r="Z56" s="21">
        <v>10167.597765363127</v>
      </c>
      <c r="AA56" s="21">
        <v>2794.6127946127949</v>
      </c>
      <c r="AB56" s="21">
        <v>6021.5053763440865</v>
      </c>
      <c r="AC56" s="21">
        <v>1105.5276381909548</v>
      </c>
      <c r="AD56" s="21">
        <v>2400</v>
      </c>
      <c r="AE56" s="21">
        <f t="shared" si="2"/>
        <v>22489.243574510961</v>
      </c>
      <c r="AG56" s="14">
        <v>43160</v>
      </c>
      <c r="AH56" s="2">
        <v>1820</v>
      </c>
      <c r="AI56" s="2">
        <v>830</v>
      </c>
      <c r="AJ56" s="2">
        <v>560</v>
      </c>
      <c r="AK56" s="2">
        <v>220</v>
      </c>
      <c r="AL56" s="2">
        <v>123</v>
      </c>
      <c r="AM56" s="2">
        <f t="shared" si="3"/>
        <v>3553</v>
      </c>
      <c r="AO56" s="33">
        <v>43160</v>
      </c>
      <c r="AP56" s="30">
        <f t="shared" si="14"/>
        <v>0.17900000000000002</v>
      </c>
      <c r="AQ56" s="30">
        <f t="shared" si="4"/>
        <v>0.29699999999999999</v>
      </c>
      <c r="AR56" s="30">
        <f t="shared" si="5"/>
        <v>9.2999999999999999E-2</v>
      </c>
      <c r="AS56" s="30">
        <f t="shared" si="6"/>
        <v>0.19899999999999998</v>
      </c>
      <c r="AT56" s="30">
        <f t="shared" si="15"/>
        <v>5.1249999999999997E-2</v>
      </c>
      <c r="AU56" s="30">
        <f t="shared" si="7"/>
        <v>0.1579866387336801</v>
      </c>
    </row>
    <row r="57" spans="1:47" x14ac:dyDescent="0.2">
      <c r="A57" s="14">
        <v>43191</v>
      </c>
      <c r="B57" s="21">
        <v>90297.029702970292</v>
      </c>
      <c r="C57" s="21">
        <v>723.404255319149</v>
      </c>
      <c r="D57" s="21">
        <v>25192.307692307695</v>
      </c>
      <c r="E57" s="21">
        <v>2037.037037037037</v>
      </c>
      <c r="F57" s="21">
        <v>236</v>
      </c>
      <c r="G57" s="21">
        <v>118249.77868763417</v>
      </c>
      <c r="H57" s="21"/>
      <c r="I57" s="14">
        <v>43191</v>
      </c>
      <c r="J57" s="2">
        <v>9120</v>
      </c>
      <c r="K57" s="2">
        <v>340</v>
      </c>
      <c r="L57" s="2">
        <v>1310</v>
      </c>
      <c r="M57" s="2">
        <v>220</v>
      </c>
      <c r="N57" s="2">
        <v>16</v>
      </c>
      <c r="O57" s="15">
        <f t="shared" si="18"/>
        <v>11006</v>
      </c>
      <c r="P57" s="15"/>
      <c r="Q57" s="33">
        <v>43191</v>
      </c>
      <c r="R57" s="30">
        <f t="shared" si="8"/>
        <v>0.10100000000000001</v>
      </c>
      <c r="S57" s="30">
        <f t="shared" si="9"/>
        <v>0.47</v>
      </c>
      <c r="T57" s="30">
        <f t="shared" si="10"/>
        <v>5.1999999999999998E-2</v>
      </c>
      <c r="U57" s="30">
        <f t="shared" si="11"/>
        <v>0.108</v>
      </c>
      <c r="V57" s="30">
        <f t="shared" si="12"/>
        <v>6.7796610169491525E-2</v>
      </c>
      <c r="W57" s="30">
        <f t="shared" si="13"/>
        <v>9.3074169965875281E-2</v>
      </c>
      <c r="X57" s="27"/>
      <c r="Y57" s="14">
        <v>43191</v>
      </c>
      <c r="Z57" s="21">
        <v>11043.956043956043</v>
      </c>
      <c r="AA57" s="21">
        <v>2996.6329966329968</v>
      </c>
      <c r="AB57" s="21">
        <v>6063.8297872340427</v>
      </c>
      <c r="AC57" s="21">
        <v>1150</v>
      </c>
      <c r="AD57" s="21">
        <v>2352.9411764705883</v>
      </c>
      <c r="AE57" s="21">
        <f t="shared" si="2"/>
        <v>23607.360004293667</v>
      </c>
      <c r="AG57" s="14">
        <v>43191</v>
      </c>
      <c r="AH57" s="2">
        <v>2010</v>
      </c>
      <c r="AI57" s="2">
        <v>890</v>
      </c>
      <c r="AJ57" s="2">
        <v>570</v>
      </c>
      <c r="AK57" s="2">
        <v>230</v>
      </c>
      <c r="AL57" s="2">
        <v>120</v>
      </c>
      <c r="AM57" s="2">
        <f t="shared" si="3"/>
        <v>3820</v>
      </c>
      <c r="AO57" s="33">
        <v>43191</v>
      </c>
      <c r="AP57" s="30">
        <f t="shared" si="14"/>
        <v>0.18200000000000002</v>
      </c>
      <c r="AQ57" s="30">
        <f t="shared" si="4"/>
        <v>0.29699999999999999</v>
      </c>
      <c r="AR57" s="30">
        <f t="shared" si="5"/>
        <v>9.4E-2</v>
      </c>
      <c r="AS57" s="30">
        <f t="shared" si="6"/>
        <v>0.2</v>
      </c>
      <c r="AT57" s="30">
        <f t="shared" si="15"/>
        <v>5.0999999999999997E-2</v>
      </c>
      <c r="AU57" s="30">
        <f t="shared" si="7"/>
        <v>0.16181394274095981</v>
      </c>
    </row>
    <row r="58" spans="1:47" x14ac:dyDescent="0.2">
      <c r="A58" s="14">
        <v>43221</v>
      </c>
      <c r="B58" s="21">
        <v>91142.857142857145</v>
      </c>
      <c r="C58" s="21">
        <v>847.82608695652175</v>
      </c>
      <c r="D58" s="21">
        <v>24705.882352941178</v>
      </c>
      <c r="E58" s="21">
        <v>1886.7924528301887</v>
      </c>
      <c r="F58" s="21">
        <v>542</v>
      </c>
      <c r="G58" s="21">
        <v>118583.35803558504</v>
      </c>
      <c r="H58" s="21"/>
      <c r="I58" s="14">
        <v>43221</v>
      </c>
      <c r="J58" s="2">
        <v>9570</v>
      </c>
      <c r="K58" s="2">
        <v>390</v>
      </c>
      <c r="L58" s="2">
        <v>1260</v>
      </c>
      <c r="M58" s="2">
        <v>200</v>
      </c>
      <c r="N58" s="2">
        <v>22</v>
      </c>
      <c r="O58" s="15">
        <f t="shared" si="18"/>
        <v>11442</v>
      </c>
      <c r="P58" s="15"/>
      <c r="Q58" s="33">
        <v>43221</v>
      </c>
      <c r="R58" s="30">
        <f t="shared" si="8"/>
        <v>0.105</v>
      </c>
      <c r="S58" s="30">
        <f t="shared" si="9"/>
        <v>0.46</v>
      </c>
      <c r="T58" s="30">
        <f t="shared" si="10"/>
        <v>5.0999999999999997E-2</v>
      </c>
      <c r="U58" s="30">
        <f t="shared" si="11"/>
        <v>0.106</v>
      </c>
      <c r="V58" s="30">
        <f t="shared" si="12"/>
        <v>4.0590405904059039E-2</v>
      </c>
      <c r="W58" s="30">
        <f t="shared" si="13"/>
        <v>9.6489087419555378E-2</v>
      </c>
      <c r="X58" s="27"/>
      <c r="Y58" s="14">
        <v>43221</v>
      </c>
      <c r="Z58" s="21">
        <v>12119.565217391304</v>
      </c>
      <c r="AA58" s="21">
        <v>3131.3131313131316</v>
      </c>
      <c r="AB58" s="21">
        <v>6344.0860215053763</v>
      </c>
      <c r="AC58" s="21">
        <v>1243.7810945273632</v>
      </c>
      <c r="AD58" s="21">
        <v>2600</v>
      </c>
      <c r="AE58" s="21">
        <f t="shared" si="2"/>
        <v>25438.745464737174</v>
      </c>
      <c r="AG58" s="14">
        <v>43221</v>
      </c>
      <c r="AH58" s="2">
        <v>2230</v>
      </c>
      <c r="AI58" s="2">
        <v>930</v>
      </c>
      <c r="AJ58" s="2">
        <v>590</v>
      </c>
      <c r="AK58" s="2">
        <v>253</v>
      </c>
      <c r="AL58" s="2">
        <v>130</v>
      </c>
      <c r="AM58" s="2">
        <f t="shared" si="3"/>
        <v>4133</v>
      </c>
      <c r="AO58" s="33">
        <v>43221</v>
      </c>
      <c r="AP58" s="30">
        <f t="shared" si="14"/>
        <v>0.184</v>
      </c>
      <c r="AQ58" s="30">
        <f t="shared" si="4"/>
        <v>0.29699999999999999</v>
      </c>
      <c r="AR58" s="30">
        <f t="shared" si="5"/>
        <v>9.2999999999999999E-2</v>
      </c>
      <c r="AS58" s="30">
        <f t="shared" si="6"/>
        <v>0.20341200000000001</v>
      </c>
      <c r="AT58" s="30">
        <f t="shared" si="15"/>
        <v>0.05</v>
      </c>
      <c r="AU58" s="30">
        <f t="shared" si="7"/>
        <v>0.16246870372318892</v>
      </c>
    </row>
    <row r="59" spans="1:47" x14ac:dyDescent="0.2">
      <c r="A59" s="14">
        <v>43252</v>
      </c>
      <c r="B59" s="21">
        <v>99320.388349514571</v>
      </c>
      <c r="C59" s="21">
        <v>791.66666666666674</v>
      </c>
      <c r="D59" s="21">
        <v>25306.12244897959</v>
      </c>
      <c r="E59" s="21">
        <v>1944.4444444444446</v>
      </c>
      <c r="F59" s="21">
        <v>875</v>
      </c>
      <c r="G59" s="21">
        <v>127362.62190960527</v>
      </c>
      <c r="H59" s="21"/>
      <c r="I59" s="14">
        <v>43252</v>
      </c>
      <c r="J59" s="2">
        <v>10230</v>
      </c>
      <c r="K59" s="2">
        <v>380</v>
      </c>
      <c r="L59" s="2">
        <v>1240</v>
      </c>
      <c r="M59" s="2">
        <v>210</v>
      </c>
      <c r="N59" s="2">
        <v>26</v>
      </c>
      <c r="O59" s="15">
        <f t="shared" si="18"/>
        <v>12086</v>
      </c>
      <c r="P59" s="15"/>
      <c r="Q59" s="33">
        <v>43252</v>
      </c>
      <c r="R59" s="30">
        <f t="shared" si="8"/>
        <v>0.10299999999999999</v>
      </c>
      <c r="S59" s="30">
        <f t="shared" si="9"/>
        <v>0.47999999999999993</v>
      </c>
      <c r="T59" s="30">
        <f t="shared" si="10"/>
        <v>4.9000000000000002E-2</v>
      </c>
      <c r="U59" s="30">
        <f t="shared" si="11"/>
        <v>0.108</v>
      </c>
      <c r="V59" s="30">
        <f t="shared" si="12"/>
        <v>2.9714285714285714E-2</v>
      </c>
      <c r="W59" s="30">
        <f t="shared" si="13"/>
        <v>9.4894403230627228E-2</v>
      </c>
      <c r="X59" s="27"/>
      <c r="Y59" s="14">
        <v>43252</v>
      </c>
      <c r="Z59" s="21">
        <v>13459.45945945946</v>
      </c>
      <c r="AA59" s="21">
        <v>3310.8108108108108</v>
      </c>
      <c r="AB59" s="21">
        <v>6593.4065934065939</v>
      </c>
      <c r="AC59" s="21">
        <v>1356.7839195979898</v>
      </c>
      <c r="AD59" s="21">
        <v>2653.0612244897957</v>
      </c>
      <c r="AE59" s="21">
        <f t="shared" si="2"/>
        <v>27373.522007764652</v>
      </c>
      <c r="AG59" s="14">
        <v>43252</v>
      </c>
      <c r="AH59" s="2">
        <v>2490</v>
      </c>
      <c r="AI59" s="2">
        <v>980</v>
      </c>
      <c r="AJ59" s="2">
        <v>600</v>
      </c>
      <c r="AK59" s="2">
        <v>270</v>
      </c>
      <c r="AL59" s="2">
        <v>136</v>
      </c>
      <c r="AM59" s="2">
        <f t="shared" si="3"/>
        <v>4476</v>
      </c>
      <c r="AO59" s="33">
        <v>43252</v>
      </c>
      <c r="AP59" s="30">
        <f t="shared" si="14"/>
        <v>0.185</v>
      </c>
      <c r="AQ59" s="30">
        <f t="shared" si="4"/>
        <v>0.29599999999999999</v>
      </c>
      <c r="AR59" s="30">
        <f t="shared" si="5"/>
        <v>9.0999999999999998E-2</v>
      </c>
      <c r="AS59" s="30">
        <f t="shared" si="6"/>
        <v>0.19900000000000004</v>
      </c>
      <c r="AT59" s="30">
        <f t="shared" si="15"/>
        <v>5.1261538461538469E-2</v>
      </c>
      <c r="AU59" s="30">
        <f t="shared" si="7"/>
        <v>0.1635156776219866</v>
      </c>
    </row>
    <row r="60" spans="1:47" x14ac:dyDescent="0.2">
      <c r="A60" s="14">
        <v>43282</v>
      </c>
      <c r="B60" s="21">
        <v>93921.568627450994</v>
      </c>
      <c r="C60" s="21">
        <v>744.68085106382978</v>
      </c>
      <c r="D60" s="21">
        <v>27083.333333333332</v>
      </c>
      <c r="E60" s="21">
        <v>2169.8113207547171</v>
      </c>
      <c r="F60" s="21">
        <v>1386</v>
      </c>
      <c r="G60" s="21">
        <v>123919.39413260287</v>
      </c>
      <c r="H60" s="21"/>
      <c r="I60" s="14">
        <v>43282</v>
      </c>
      <c r="J60" s="2">
        <v>9580</v>
      </c>
      <c r="K60" s="2">
        <v>350</v>
      </c>
      <c r="L60" s="2">
        <v>1300</v>
      </c>
      <c r="M60" s="2">
        <v>230</v>
      </c>
      <c r="N60" s="2">
        <v>14</v>
      </c>
      <c r="O60" s="15">
        <f t="shared" si="18"/>
        <v>11474</v>
      </c>
      <c r="P60" s="15"/>
      <c r="Q60" s="33">
        <v>43282</v>
      </c>
      <c r="R60" s="30">
        <f t="shared" si="8"/>
        <v>0.10199999999999998</v>
      </c>
      <c r="S60" s="30">
        <f t="shared" si="9"/>
        <v>0.47000000000000003</v>
      </c>
      <c r="T60" s="30">
        <f t="shared" si="10"/>
        <v>4.8000000000000001E-2</v>
      </c>
      <c r="U60" s="30">
        <f t="shared" si="11"/>
        <v>0.106</v>
      </c>
      <c r="V60" s="30">
        <f t="shared" si="12"/>
        <v>1.0101010101010102E-2</v>
      </c>
      <c r="W60" s="30">
        <f t="shared" si="13"/>
        <v>9.2592447536678363E-2</v>
      </c>
      <c r="X60" s="27"/>
      <c r="Y60" s="14">
        <v>43282</v>
      </c>
      <c r="Z60" s="21">
        <v>13048.128342245989</v>
      </c>
      <c r="AA60" s="21">
        <v>3389.8305084745766</v>
      </c>
      <c r="AB60" s="21">
        <v>6304.347826086957</v>
      </c>
      <c r="AC60" s="21">
        <v>1421.3197969543146</v>
      </c>
      <c r="AD60" s="21">
        <v>2600</v>
      </c>
      <c r="AE60" s="21">
        <f t="shared" si="2"/>
        <v>26763.626473761837</v>
      </c>
      <c r="AG60" s="14">
        <v>43282</v>
      </c>
      <c r="AH60" s="2">
        <v>2440</v>
      </c>
      <c r="AI60" s="2">
        <v>1002</v>
      </c>
      <c r="AJ60" s="2">
        <v>580</v>
      </c>
      <c r="AK60" s="2">
        <v>280</v>
      </c>
      <c r="AL60" s="2">
        <v>134</v>
      </c>
      <c r="AM60" s="2">
        <f t="shared" si="3"/>
        <v>4436</v>
      </c>
      <c r="AO60" s="33">
        <v>43282</v>
      </c>
      <c r="AP60" s="30">
        <f t="shared" si="14"/>
        <v>0.187</v>
      </c>
      <c r="AQ60" s="30">
        <f t="shared" si="4"/>
        <v>0.29558999999999996</v>
      </c>
      <c r="AR60" s="30">
        <f t="shared" si="5"/>
        <v>9.1999999999999998E-2</v>
      </c>
      <c r="AS60" s="30">
        <f t="shared" si="6"/>
        <v>0.19700000000000001</v>
      </c>
      <c r="AT60" s="30">
        <f t="shared" si="15"/>
        <v>5.153846153846154E-2</v>
      </c>
      <c r="AU60" s="30">
        <f t="shared" si="7"/>
        <v>0.16574734385674175</v>
      </c>
    </row>
    <row r="61" spans="1:47" x14ac:dyDescent="0.2">
      <c r="A61" s="14">
        <v>43313</v>
      </c>
      <c r="B61" s="21">
        <v>73142.857142857145</v>
      </c>
      <c r="C61" s="21">
        <v>739.13043478260863</v>
      </c>
      <c r="D61" s="21">
        <v>26041.666666666668</v>
      </c>
      <c r="E61" s="21">
        <v>2037.037037037037</v>
      </c>
      <c r="F61" s="21">
        <v>1193</v>
      </c>
      <c r="G61" s="21">
        <v>101960.69128134346</v>
      </c>
      <c r="H61" s="21"/>
      <c r="I61" s="14">
        <v>43313</v>
      </c>
      <c r="J61" s="2">
        <v>7680</v>
      </c>
      <c r="K61" s="2">
        <v>340</v>
      </c>
      <c r="L61" s="2">
        <v>1250</v>
      </c>
      <c r="M61" s="2">
        <v>220</v>
      </c>
      <c r="N61" s="2">
        <v>15</v>
      </c>
      <c r="O61" s="15">
        <f t="shared" si="18"/>
        <v>9505</v>
      </c>
      <c r="P61" s="15"/>
      <c r="Q61" s="33">
        <v>43313</v>
      </c>
      <c r="R61" s="30">
        <f t="shared" si="8"/>
        <v>0.105</v>
      </c>
      <c r="S61" s="30">
        <f t="shared" si="9"/>
        <v>0.46</v>
      </c>
      <c r="T61" s="30">
        <f t="shared" si="10"/>
        <v>4.8000000000000001E-2</v>
      </c>
      <c r="U61" s="30">
        <f t="shared" si="11"/>
        <v>0.108</v>
      </c>
      <c r="V61" s="30">
        <f t="shared" si="12"/>
        <v>1.2573344509639563E-2</v>
      </c>
      <c r="W61" s="30">
        <f t="shared" si="13"/>
        <v>9.3222200443625308E-2</v>
      </c>
      <c r="X61" s="27"/>
      <c r="Y61" s="14">
        <v>43313</v>
      </c>
      <c r="Z61" s="21">
        <v>12275.132275132275</v>
      </c>
      <c r="AA61" s="21">
        <v>3277.0270270270271</v>
      </c>
      <c r="AB61" s="21">
        <v>6063.8297872340427</v>
      </c>
      <c r="AC61" s="21">
        <v>1262.6262626262626</v>
      </c>
      <c r="AD61" s="21">
        <v>2549.0196078431372</v>
      </c>
      <c r="AE61" s="21">
        <f t="shared" si="2"/>
        <v>25427.634959862742</v>
      </c>
      <c r="AG61" s="14">
        <v>43313</v>
      </c>
      <c r="AH61" s="2">
        <v>2334</v>
      </c>
      <c r="AI61" s="2">
        <v>970</v>
      </c>
      <c r="AJ61" s="2">
        <v>570</v>
      </c>
      <c r="AK61" s="2">
        <v>250</v>
      </c>
      <c r="AL61" s="2">
        <v>132</v>
      </c>
      <c r="AM61" s="2">
        <f t="shared" si="3"/>
        <v>4256</v>
      </c>
      <c r="AO61" s="33">
        <v>43313</v>
      </c>
      <c r="AP61" s="30">
        <f t="shared" si="14"/>
        <v>0.19014051724137931</v>
      </c>
      <c r="AQ61" s="30">
        <f t="shared" si="4"/>
        <v>0.29599999999999999</v>
      </c>
      <c r="AR61" s="30">
        <f t="shared" si="5"/>
        <v>9.4E-2</v>
      </c>
      <c r="AS61" s="30">
        <f t="shared" si="6"/>
        <v>0.19800000000000001</v>
      </c>
      <c r="AT61" s="30">
        <f t="shared" si="15"/>
        <v>5.1784615384615387E-2</v>
      </c>
      <c r="AU61" s="30">
        <f t="shared" si="7"/>
        <v>0.16737695057830002</v>
      </c>
    </row>
    <row r="62" spans="1:47" x14ac:dyDescent="0.2">
      <c r="A62" s="14">
        <v>43344</v>
      </c>
      <c r="B62" s="21">
        <v>66699.029126213602</v>
      </c>
      <c r="C62" s="21">
        <v>666.66666666666674</v>
      </c>
      <c r="D62" s="21">
        <v>26304.347826086956</v>
      </c>
      <c r="E62" s="21">
        <v>2018.3486238532109</v>
      </c>
      <c r="F62" s="21">
        <v>421</v>
      </c>
      <c r="G62" s="21">
        <v>95688.392242820439</v>
      </c>
      <c r="H62" s="21"/>
      <c r="I62" s="14">
        <v>43344</v>
      </c>
      <c r="J62" s="2">
        <v>6870</v>
      </c>
      <c r="K62" s="2">
        <v>320</v>
      </c>
      <c r="L62" s="2">
        <v>1210</v>
      </c>
      <c r="M62" s="2">
        <v>220</v>
      </c>
      <c r="N62" s="2">
        <v>11</v>
      </c>
      <c r="O62" s="15">
        <f t="shared" si="18"/>
        <v>8631</v>
      </c>
      <c r="P62" s="15"/>
      <c r="Q62" s="33">
        <v>43344</v>
      </c>
      <c r="R62" s="30">
        <f t="shared" si="8"/>
        <v>0.10299999999999998</v>
      </c>
      <c r="S62" s="30">
        <f t="shared" si="9"/>
        <v>0.47999999999999993</v>
      </c>
      <c r="T62" s="30">
        <f t="shared" si="10"/>
        <v>4.5999999999999999E-2</v>
      </c>
      <c r="U62" s="30">
        <f t="shared" si="11"/>
        <v>0.109</v>
      </c>
      <c r="V62" s="30">
        <f t="shared" si="12"/>
        <v>2.6128266033254157E-2</v>
      </c>
      <c r="W62" s="30">
        <f t="shared" si="13"/>
        <v>9.0199028301132203E-2</v>
      </c>
      <c r="X62" s="27"/>
      <c r="Y62" s="14">
        <v>43344</v>
      </c>
      <c r="Z62" s="21">
        <v>11347.150259067357</v>
      </c>
      <c r="AA62" s="21">
        <v>3232.3232323232323</v>
      </c>
      <c r="AB62" s="21">
        <v>5789.4736842105267</v>
      </c>
      <c r="AC62" s="21">
        <v>1173.4693877551019</v>
      </c>
      <c r="AD62" s="21">
        <v>2452.8301886792451</v>
      </c>
      <c r="AE62" s="21">
        <f t="shared" si="2"/>
        <v>23995.246752035462</v>
      </c>
      <c r="AG62" s="14">
        <v>43344</v>
      </c>
      <c r="AH62" s="2">
        <v>2190</v>
      </c>
      <c r="AI62" s="2">
        <v>960</v>
      </c>
      <c r="AJ62" s="2">
        <v>550</v>
      </c>
      <c r="AK62" s="2">
        <v>230</v>
      </c>
      <c r="AL62" s="2">
        <v>137</v>
      </c>
      <c r="AM62" s="2">
        <f t="shared" si="3"/>
        <v>4067</v>
      </c>
      <c r="AO62" s="33">
        <v>43344</v>
      </c>
      <c r="AP62" s="30">
        <f t="shared" si="14"/>
        <v>0.193</v>
      </c>
      <c r="AQ62" s="30">
        <f t="shared" si="4"/>
        <v>0.29699999999999999</v>
      </c>
      <c r="AR62" s="30">
        <f t="shared" si="5"/>
        <v>9.4999999999999987E-2</v>
      </c>
      <c r="AS62" s="30">
        <f t="shared" si="6"/>
        <v>0.19600000000000001</v>
      </c>
      <c r="AT62" s="30">
        <f t="shared" si="15"/>
        <v>5.5853846153846157E-2</v>
      </c>
      <c r="AU62" s="30">
        <f t="shared" si="7"/>
        <v>0.16949190154316732</v>
      </c>
    </row>
    <row r="63" spans="1:47" x14ac:dyDescent="0.2">
      <c r="A63" s="14">
        <v>43374</v>
      </c>
      <c r="B63" s="21">
        <v>56476.190476190481</v>
      </c>
      <c r="C63" s="21">
        <v>659.57446808510645</v>
      </c>
      <c r="D63" s="21">
        <v>22558.139534883721</v>
      </c>
      <c r="E63" s="21">
        <v>2072.0720720720719</v>
      </c>
      <c r="F63" s="21">
        <v>56</v>
      </c>
      <c r="G63" s="21">
        <v>81765.976551231375</v>
      </c>
      <c r="H63" s="21"/>
      <c r="I63" s="14">
        <v>43374</v>
      </c>
      <c r="J63" s="2">
        <v>5930</v>
      </c>
      <c r="K63" s="2">
        <v>310</v>
      </c>
      <c r="L63" s="2">
        <v>970</v>
      </c>
      <c r="M63" s="2">
        <v>230</v>
      </c>
      <c r="N63" s="2">
        <v>3</v>
      </c>
      <c r="O63" s="15">
        <f t="shared" si="18"/>
        <v>7443</v>
      </c>
      <c r="P63" s="15"/>
      <c r="Q63" s="33">
        <v>43374</v>
      </c>
      <c r="R63" s="30">
        <f t="shared" si="8"/>
        <v>0.105</v>
      </c>
      <c r="S63" s="30">
        <f t="shared" si="9"/>
        <v>0.47</v>
      </c>
      <c r="T63" s="30">
        <f t="shared" si="10"/>
        <v>4.2999999999999997E-2</v>
      </c>
      <c r="U63" s="30">
        <f t="shared" si="11"/>
        <v>0.111</v>
      </c>
      <c r="V63" s="30">
        <f t="shared" si="12"/>
        <v>5.3571428571428568E-2</v>
      </c>
      <c r="W63" s="30">
        <f t="shared" si="13"/>
        <v>9.102808177600015E-2</v>
      </c>
      <c r="X63" s="27"/>
      <c r="Y63" s="14">
        <v>43374</v>
      </c>
      <c r="Z63" s="21">
        <v>10666.666666666666</v>
      </c>
      <c r="AA63" s="21">
        <v>3131.3131313131316</v>
      </c>
      <c r="AB63" s="21">
        <v>5698.9247311827958</v>
      </c>
      <c r="AC63" s="21">
        <v>1128.2051282051282</v>
      </c>
      <c r="AD63" s="21">
        <v>2517</v>
      </c>
      <c r="AE63" s="21">
        <f t="shared" si="2"/>
        <v>23142.109657367724</v>
      </c>
      <c r="AG63" s="14">
        <v>43374</v>
      </c>
      <c r="AH63" s="2">
        <v>2080</v>
      </c>
      <c r="AI63" s="2">
        <v>930</v>
      </c>
      <c r="AJ63" s="2">
        <v>530</v>
      </c>
      <c r="AK63" s="2">
        <v>220</v>
      </c>
      <c r="AL63" s="2">
        <v>130</v>
      </c>
      <c r="AM63" s="2">
        <f t="shared" si="3"/>
        <v>3890</v>
      </c>
      <c r="AO63" s="33">
        <v>43374</v>
      </c>
      <c r="AP63" s="30">
        <f t="shared" si="14"/>
        <v>0.19500000000000001</v>
      </c>
      <c r="AQ63" s="30">
        <f t="shared" si="4"/>
        <v>0.29699999999999999</v>
      </c>
      <c r="AR63" s="30">
        <f t="shared" si="5"/>
        <v>9.2999999999999999E-2</v>
      </c>
      <c r="AS63" s="30">
        <f t="shared" si="6"/>
        <v>0.19500000000000001</v>
      </c>
      <c r="AT63" s="30">
        <f t="shared" si="15"/>
        <v>5.1648788239968213E-2</v>
      </c>
      <c r="AU63" s="30">
        <f t="shared" si="7"/>
        <v>0.16809184891065218</v>
      </c>
    </row>
    <row r="64" spans="1:47" x14ac:dyDescent="0.2">
      <c r="A64" s="14">
        <v>43405</v>
      </c>
      <c r="B64" s="21">
        <v>51067.961165048546</v>
      </c>
      <c r="C64" s="21">
        <v>625</v>
      </c>
      <c r="D64" s="21">
        <v>14772.727272727274</v>
      </c>
      <c r="E64" s="21">
        <v>2181.818181818182</v>
      </c>
      <c r="F64" s="21">
        <v>0</v>
      </c>
      <c r="G64" s="21">
        <v>68647.506619594002</v>
      </c>
      <c r="H64" s="21"/>
      <c r="I64" s="14">
        <v>43405</v>
      </c>
      <c r="J64" s="2">
        <v>5260</v>
      </c>
      <c r="K64" s="2">
        <v>300</v>
      </c>
      <c r="L64" s="2">
        <v>650</v>
      </c>
      <c r="M64" s="2">
        <v>240</v>
      </c>
      <c r="N64" s="2">
        <v>1</v>
      </c>
      <c r="O64" s="15">
        <f t="shared" si="18"/>
        <v>6451</v>
      </c>
      <c r="P64" s="15"/>
      <c r="Q64" s="33">
        <v>43405</v>
      </c>
      <c r="R64" s="30">
        <f t="shared" si="8"/>
        <v>0.10299999999999999</v>
      </c>
      <c r="S64" s="30">
        <f t="shared" si="9"/>
        <v>0.48</v>
      </c>
      <c r="T64" s="30">
        <f t="shared" si="10"/>
        <v>4.3999999999999997E-2</v>
      </c>
      <c r="U64" s="30">
        <f t="shared" si="11"/>
        <v>0.10999999999999999</v>
      </c>
      <c r="V64" s="30" t="str">
        <f t="shared" si="12"/>
        <v/>
      </c>
      <c r="W64" s="30">
        <f t="shared" si="13"/>
        <v>9.3972823160902635E-2</v>
      </c>
      <c r="X64" s="27"/>
      <c r="Y64" s="14">
        <v>43405</v>
      </c>
      <c r="Z64" s="21">
        <v>10459.183673469388</v>
      </c>
      <c r="AA64" s="21">
        <v>3087.2483221476509</v>
      </c>
      <c r="AB64" s="21">
        <v>5604.3956043956041</v>
      </c>
      <c r="AC64" s="21">
        <v>974.35897435897436</v>
      </c>
      <c r="AD64" s="21">
        <v>2541</v>
      </c>
      <c r="AE64" s="21">
        <f t="shared" si="2"/>
        <v>22666.186574371615</v>
      </c>
      <c r="AG64" s="14">
        <v>43405</v>
      </c>
      <c r="AH64" s="2">
        <v>2050</v>
      </c>
      <c r="AI64" s="2">
        <v>920</v>
      </c>
      <c r="AJ64" s="2">
        <v>517</v>
      </c>
      <c r="AK64" s="2">
        <v>190</v>
      </c>
      <c r="AL64" s="2">
        <v>139</v>
      </c>
      <c r="AM64" s="2">
        <f t="shared" si="3"/>
        <v>3816</v>
      </c>
      <c r="AO64" s="33">
        <v>43405</v>
      </c>
      <c r="AP64" s="30">
        <f t="shared" si="14"/>
        <v>0.19600000000000001</v>
      </c>
      <c r="AQ64" s="30">
        <f t="shared" si="4"/>
        <v>0.29799999999999999</v>
      </c>
      <c r="AR64" s="30">
        <f t="shared" si="5"/>
        <v>9.2249019607843138E-2</v>
      </c>
      <c r="AS64" s="30">
        <f t="shared" si="6"/>
        <v>0.19500000000000001</v>
      </c>
      <c r="AT64" s="30">
        <f t="shared" si="15"/>
        <v>5.4702872884691063E-2</v>
      </c>
      <c r="AU64" s="30">
        <f t="shared" si="7"/>
        <v>0.16835650705861149</v>
      </c>
    </row>
    <row r="65" spans="1:47" ht="17" thickBot="1" x14ac:dyDescent="0.25">
      <c r="A65" s="22">
        <v>43435</v>
      </c>
      <c r="B65" s="23">
        <v>46893.203883495145</v>
      </c>
      <c r="C65" s="23">
        <v>608</v>
      </c>
      <c r="D65" s="23">
        <v>6976.7441860465124</v>
      </c>
      <c r="E65" s="23">
        <v>2035.3982300884954</v>
      </c>
      <c r="F65" s="23">
        <v>0</v>
      </c>
      <c r="G65" s="23">
        <v>56509.512966296817</v>
      </c>
      <c r="H65" s="25"/>
      <c r="I65" s="22">
        <v>43435</v>
      </c>
      <c r="J65" s="28">
        <v>4830</v>
      </c>
      <c r="K65" s="28">
        <v>290</v>
      </c>
      <c r="L65" s="28">
        <v>300</v>
      </c>
      <c r="M65" s="28">
        <v>230</v>
      </c>
      <c r="N65" s="28">
        <v>0</v>
      </c>
      <c r="O65" s="29">
        <f t="shared" si="17"/>
        <v>5650</v>
      </c>
      <c r="P65" s="15"/>
      <c r="Q65" s="34">
        <v>43435</v>
      </c>
      <c r="R65" s="35">
        <f t="shared" si="8"/>
        <v>0.10299999999999999</v>
      </c>
      <c r="S65" s="35">
        <f t="shared" si="9"/>
        <v>0.47697368421052633</v>
      </c>
      <c r="T65" s="35">
        <f t="shared" si="10"/>
        <v>4.2999999999999997E-2</v>
      </c>
      <c r="U65" s="35">
        <f t="shared" si="11"/>
        <v>0.113</v>
      </c>
      <c r="V65" s="35" t="str">
        <f t="shared" si="12"/>
        <v/>
      </c>
      <c r="W65" s="35">
        <f t="shared" si="13"/>
        <v>9.9983165725915049E-2</v>
      </c>
      <c r="X65" s="27"/>
      <c r="Y65" s="22">
        <v>43435</v>
      </c>
      <c r="Z65" s="23">
        <v>10082</v>
      </c>
      <c r="AA65" s="23">
        <v>3030.3030303030305</v>
      </c>
      <c r="AB65" s="23">
        <v>5444.4444444444443</v>
      </c>
      <c r="AC65" s="23">
        <v>979.38144329896909</v>
      </c>
      <c r="AD65" s="23">
        <v>2452.8301886792451</v>
      </c>
      <c r="AE65" s="23">
        <f t="shared" si="2"/>
        <v>21988.959106725684</v>
      </c>
      <c r="AG65" s="22">
        <v>43435</v>
      </c>
      <c r="AH65" s="28">
        <v>2004</v>
      </c>
      <c r="AI65" s="28">
        <v>902</v>
      </c>
      <c r="AJ65" s="28">
        <v>490</v>
      </c>
      <c r="AK65" s="28">
        <v>190</v>
      </c>
      <c r="AL65" s="28">
        <v>131</v>
      </c>
      <c r="AM65" s="28">
        <f t="shared" si="3"/>
        <v>3717</v>
      </c>
      <c r="AO65" s="34">
        <v>43435</v>
      </c>
      <c r="AP65" s="35">
        <f t="shared" si="14"/>
        <v>0.19877008530053561</v>
      </c>
      <c r="AQ65" s="35">
        <f t="shared" si="4"/>
        <v>0.29765999999999998</v>
      </c>
      <c r="AR65" s="35">
        <f t="shared" si="5"/>
        <v>0.09</v>
      </c>
      <c r="AS65" s="35">
        <f t="shared" si="6"/>
        <v>0.19400000000000001</v>
      </c>
      <c r="AT65" s="35">
        <f t="shared" si="15"/>
        <v>5.3407692307692309E-2</v>
      </c>
      <c r="AU65" s="35">
        <f t="shared" si="7"/>
        <v>0.16903937935211744</v>
      </c>
    </row>
    <row r="66" spans="1:47" ht="17" thickTop="1" x14ac:dyDescent="0.2">
      <c r="A66" s="2" t="s">
        <v>30</v>
      </c>
      <c r="B66" s="21">
        <f>SUM(B6:B65)</f>
        <v>4354853.2077185111</v>
      </c>
      <c r="C66" s="21">
        <f t="shared" ref="C66:F66" si="19">SUM(C6:C65)</f>
        <v>40550.43783195514</v>
      </c>
      <c r="D66" s="21">
        <f t="shared" si="19"/>
        <v>1267203.2961198704</v>
      </c>
      <c r="E66" s="21">
        <f t="shared" si="19"/>
        <v>97693.655403938988</v>
      </c>
      <c r="F66" s="21">
        <f t="shared" si="19"/>
        <v>5620</v>
      </c>
      <c r="G66" s="21">
        <f>SUM(G6:G65)</f>
        <v>5760250.0714332499</v>
      </c>
      <c r="H66" s="21"/>
      <c r="I66" s="2" t="s">
        <v>30</v>
      </c>
      <c r="J66" s="21">
        <f>SUM(J6:J65)</f>
        <v>452540</v>
      </c>
      <c r="K66" s="21">
        <f t="shared" ref="K66" si="20">SUM(K6:K65)</f>
        <v>16940</v>
      </c>
      <c r="L66" s="21">
        <f t="shared" ref="L66" si="21">SUM(L6:L65)</f>
        <v>68940</v>
      </c>
      <c r="M66" s="21">
        <f t="shared" ref="M66" si="22">SUM(M6:M65)</f>
        <v>10350</v>
      </c>
      <c r="N66" s="21">
        <f t="shared" ref="N66" si="23">SUM(N6:N65)</f>
        <v>113</v>
      </c>
      <c r="O66" s="21">
        <f t="shared" ref="O66" si="24">SUM(O6:O65)</f>
        <v>548883</v>
      </c>
      <c r="P66" s="21"/>
      <c r="Q66" s="21"/>
      <c r="R66" s="21"/>
      <c r="S66" s="21"/>
      <c r="T66" s="21"/>
      <c r="U66" s="21"/>
      <c r="V66" s="21"/>
      <c r="Y66" s="2" t="s">
        <v>30</v>
      </c>
      <c r="Z66" s="21">
        <f>SUM(Z6:Z65)</f>
        <v>463576.09844960138</v>
      </c>
      <c r="AA66" s="21">
        <f t="shared" ref="AA66" si="25">SUM(AA6:AA65)</f>
        <v>125574.48115433626</v>
      </c>
      <c r="AB66" s="21">
        <f t="shared" ref="AB66" si="26">SUM(AB6:AB65)</f>
        <v>386168.97615741543</v>
      </c>
      <c r="AC66" s="21">
        <f t="shared" ref="AC66" si="27">SUM(AC6:AC65)</f>
        <v>79363.620246742299</v>
      </c>
      <c r="AD66" s="21">
        <f t="shared" ref="AD66:AE66" si="28">SUM(AD6:AD65)</f>
        <v>64193.125080736696</v>
      </c>
      <c r="AE66" s="21">
        <f t="shared" si="28"/>
        <v>1118876.3010888319</v>
      </c>
      <c r="AG66" s="2" t="s">
        <v>30</v>
      </c>
      <c r="AH66" s="21">
        <f>SUM(AH6:AH65)</f>
        <v>64502</v>
      </c>
      <c r="AI66" s="21">
        <f t="shared" ref="AI66" si="29">SUM(AI6:AI65)</f>
        <v>35901</v>
      </c>
      <c r="AJ66" s="21">
        <f t="shared" ref="AJ66" si="30">SUM(AJ6:AJ65)</f>
        <v>38878</v>
      </c>
      <c r="AK66" s="21">
        <f t="shared" ref="AK66" si="31">SUM(AK6:AK65)</f>
        <v>16331</v>
      </c>
      <c r="AL66" s="21">
        <f t="shared" ref="AL66" si="32">SUM(AL6:AL65)</f>
        <v>2799</v>
      </c>
      <c r="AM66" s="21">
        <f t="shared" ref="AM66" si="33">SUM(AM6:AM65)</f>
        <v>158411</v>
      </c>
      <c r="AO66" s="21"/>
      <c r="AP66" s="21"/>
      <c r="AQ66" s="21"/>
      <c r="AR66" s="21"/>
      <c r="AS66" s="21"/>
      <c r="AT66" s="21"/>
    </row>
    <row r="68" spans="1:47" x14ac:dyDescent="0.2">
      <c r="O68" s="8" t="s">
        <v>42</v>
      </c>
      <c r="P68" s="9"/>
      <c r="Q68" s="9"/>
      <c r="R68" s="30">
        <f>J66/B66</f>
        <v>0.10391624663672275</v>
      </c>
      <c r="S68" s="30">
        <f t="shared" ref="S68:W68" si="34">K66/C66</f>
        <v>0.41775134636525918</v>
      </c>
      <c r="T68" s="30">
        <f t="shared" si="34"/>
        <v>5.440326758231432E-2</v>
      </c>
      <c r="U68" s="30">
        <f t="shared" si="34"/>
        <v>0.10594342035012737</v>
      </c>
      <c r="V68" s="30">
        <f t="shared" si="34"/>
        <v>2.0106761565836299E-2</v>
      </c>
      <c r="W68" s="30">
        <f t="shared" si="34"/>
        <v>9.5288050552192152E-2</v>
      </c>
      <c r="AM68" s="8" t="s">
        <v>42</v>
      </c>
      <c r="AN68" s="9"/>
      <c r="AO68" s="9"/>
      <c r="AP68" s="30">
        <f>AH66/Z66</f>
        <v>0.13914004672743599</v>
      </c>
      <c r="AQ68" s="30">
        <f t="shared" ref="AQ68" si="35">AI66/AA66</f>
        <v>0.28589407393908461</v>
      </c>
      <c r="AR68" s="30">
        <f t="shared" ref="AR68" si="36">AJ66/AB66</f>
        <v>0.10067613506102061</v>
      </c>
      <c r="AS68" s="30">
        <f t="shared" ref="AS68" si="37">AK66/AC66</f>
        <v>0.2057743831396143</v>
      </c>
      <c r="AT68" s="30">
        <f t="shared" ref="AT68" si="38">AL66/AD66</f>
        <v>4.3602800089256502E-2</v>
      </c>
      <c r="AU68" s="30">
        <f t="shared" ref="AU68" si="39">AM66/AE66</f>
        <v>0.14158044088148325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Overview</vt:lpstr>
      <vt:lpstr> Dealer Satisfaction</vt:lpstr>
      <vt:lpstr>End-User Satisfaction</vt:lpstr>
      <vt:lpstr>Mower Test</vt:lpstr>
      <vt:lpstr>Gross Revenues</vt:lpstr>
      <vt:lpstr>Market Share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2018-09-07T13:18:52Z</dcterms:created>
  <dcterms:modified xsi:type="dcterms:W3CDTF">2018-11-25T13:30:49Z</dcterms:modified>
</cp:coreProperties>
</file>